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worksheets/sheet23.xml" ContentType="application/vnd.openxmlformats-officedocument.spreadsheetml.worksheet+xml"/>
  <Override PartName="/xl/worksheets/sheet9.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8.xml" ContentType="application/vnd.openxmlformats-officedocument.spreadsheetml.worksheet+xml"/>
  <Override PartName="/xl/worksheets/sheet15.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18.xml" ContentType="application/vnd.openxmlformats-officedocument.spreadsheetml.worksheet+xml"/>
  <Override PartName="/xl/worksheets/sheet10.xml" ContentType="application/vnd.openxmlformats-officedocument.spreadsheetml.worksheet+xml"/>
  <Override PartName="/xl/worksheets/sheet16.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ferences &amp; Citations" sheetId="1" state="visible" r:id="rId3"/>
    <sheet name="1. Document Control" sheetId="2" state="visible" r:id="rId4"/>
    <sheet name="2. Executive Decision" sheetId="3" state="visible" r:id="rId5"/>
    <sheet name="3. Scoring Rubric" sheetId="4" state="visible" r:id="rId6"/>
    <sheet name="4. Source Manifest" sheetId="5" state="visible" r:id="rId7"/>
    <sheet name="5. Technical Baseline" sheetId="6" state="visible" r:id="rId8"/>
    <sheet name="6. Drill &amp; Via" sheetId="7" state="visible" r:id="rId9"/>
    <sheet name="7. Net &amp; Test Reconciliation" sheetId="8" state="visible" r:id="rId10"/>
    <sheet name="8. Stackup &amp; Impedance" sheetId="9" state="visible" r:id="rId11"/>
    <sheet name="9. BOM MSL AML" sheetId="10" state="visible" r:id="rId12"/>
    <sheet name="10. BGA &amp; Package" sheetId="11" state="visible" r:id="rId13"/>
    <sheet name="11. Risk Register" sheetId="12" state="visible" r:id="rId14"/>
    <sheet name="12. DFM Scorecard" sheetId="13" state="visible" r:id="rId15"/>
    <sheet name="13. DFA Scorecard" sheetId="14" state="visible" r:id="rId16"/>
    <sheet name="14. Inspection Plan" sheetId="15" state="visible" r:id="rId17"/>
    <sheet name="15. DFT Coverage" sheetId="16" state="visible" r:id="rId18"/>
    <sheet name="16. Assembly Flow" sheetId="17" state="visible" r:id="rId19"/>
    <sheet name="17. Mech Analyses (open)" sheetId="18" state="visible" r:id="rId20"/>
    <sheet name="18. Panelization" sheetId="19" state="visible" r:id="rId21"/>
    <sheet name="19. Pilot Plan &amp; KPIs" sheetId="20" state="visible" r:id="rId22"/>
    <sheet name="20. Closure Tracker" sheetId="21" state="visible" r:id="rId23"/>
    <sheet name="21. Supplier Sign-Off" sheetId="22" state="visible" r:id="rId24"/>
    <sheet name="22. Final Gate" sheetId="23" state="visible" r:id="rId25"/>
  </sheets>
  <definedNames>
    <definedName function="false" hidden="true" localSheetId="11" name="_xlnm._FilterDatabase" vbProcedure="false">'11. Risk Register'!$A$4:$Q$21</definedName>
    <definedName function="false" hidden="true" localSheetId="20" name="_xlnm._FilterDatabase" vbProcedure="false">'20. Closure Tracker'!$A$4:$M$17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<sst xmlns="http://schemas.openxmlformats.org/spreadsheetml/2006/main" count="1719" uniqueCount="1184">
  <si>
    <t xml:space="preserve">References &amp; Citations — Master Registry</t>
  </si>
  <si>
    <t xml:space="preserve">Every finding cites these. Design sources are the board's own released design data (a content fingerprint fixes the exact object reviewed). Standards are cited by standard number, and current editions were consulted in full for this review.</t>
  </si>
  <si>
    <t xml:space="preserve">A · DESIGN SOURCE DATA (the board's own released files)</t>
  </si>
  <si>
    <t xml:space="preserve">ID</t>
  </si>
  <si>
    <t xml:space="preserve">Artifact</t>
  </si>
  <si>
    <t xml:space="preserve">Fingerprint / note</t>
  </si>
  <si>
    <t xml:space="preserve">S1</t>
  </si>
  <si>
    <t xml:space="preserve">Released BOM (mfr/MPN/package)</t>
  </si>
  <si>
    <t xml:space="preserve">fingerprint 11d508a117</t>
  </si>
  <si>
    <t xml:space="preserve">S2</t>
  </si>
  <si>
    <t xml:space="preserve">Released NC-drill, plated (Excellon tool table)</t>
  </si>
  <si>
    <t xml:space="preserve">fingerprint a473e9bd24</t>
  </si>
  <si>
    <t xml:space="preserve">S3</t>
  </si>
  <si>
    <t xml:space="preserve">Released NC-drill, non-plated</t>
  </si>
  <si>
    <t xml:space="preserve">fingerprint ec887e56de</t>
  </si>
  <si>
    <t xml:space="preserve">S4</t>
  </si>
  <si>
    <t xml:space="preserve">Field-solver stack-up / material model</t>
  </si>
  <si>
    <t xml:space="preserve">fingerprint 49a35ce89b</t>
  </si>
  <si>
    <t xml:space="preserve">S5</t>
  </si>
  <si>
    <t xml:space="preserve">Released placement list (X/Y/side/mount)</t>
  </si>
  <si>
    <t xml:space="preserve">fingerprint 1c0c00196e</t>
  </si>
  <si>
    <t xml:space="preserve">S6</t>
  </si>
  <si>
    <t xml:space="preserve">ODB++ CAD netlist (IPC-D-356 equivalent)</t>
  </si>
  <si>
    <t xml:space="preserve">fingerprint d8913714b9</t>
  </si>
  <si>
    <t xml:space="preserve">S7</t>
  </si>
  <si>
    <t xml:space="preserve">ODB++ eda/data (net records)</t>
  </si>
  <si>
    <t xml:space="preserve">fingerprint 63e1079db4</t>
  </si>
  <si>
    <t xml:space="preserve">S8</t>
  </si>
  <si>
    <t xml:space="preserve">Solder-paste layer — TOP (double-sided proof)</t>
  </si>
  <si>
    <t xml:space="preserve">fingerprint 9b2526d01c</t>
  </si>
  <si>
    <t xml:space="preserve">S9</t>
  </si>
  <si>
    <t xml:space="preserve">Solder-paste layer — BOTTOM</t>
  </si>
  <si>
    <t xml:space="preserve">fingerprint e8ab351c30</t>
  </si>
  <si>
    <t xml:space="preserve">S10</t>
  </si>
  <si>
    <t xml:space="preserve">Copper artwork set, 10 layers</t>
  </si>
  <si>
    <t xml:space="preserve">10 files</t>
  </si>
  <si>
    <t xml:space="preserve">S11</t>
  </si>
  <si>
    <t xml:space="preserve">Native board record (layer stack)</t>
  </si>
  <si>
    <t xml:space="preserve">binary</t>
  </si>
  <si>
    <t xml:space="preserve">S12</t>
  </si>
  <si>
    <t xml:space="preserve">Native board record (finished thickness)</t>
  </si>
  <si>
    <t xml:space="preserve">1.6 mm</t>
  </si>
  <si>
    <t xml:space="preserve">S13</t>
  </si>
  <si>
    <t xml:space="preserve">Evidence-recovery analysis (OCR of drawings)</t>
  </si>
  <si>
    <t xml:space="preserve">internal analysis</t>
  </si>
  <si>
    <t xml:space="preserve">S14</t>
  </si>
  <si>
    <t xml:space="preserve">DFM/DFA engineering reviews</t>
  </si>
  <si>
    <t xml:space="preserve">B · STANDARDS APPLIED IN THIS REVIEW</t>
  </si>
  <si>
    <t xml:space="preserve">Standard</t>
  </si>
  <si>
    <t xml:space="preserve">Title / scope of use</t>
  </si>
  <si>
    <t xml:space="preserve">Use in this review</t>
  </si>
  <si>
    <t xml:space="preserve">IPC-2221</t>
  </si>
  <si>
    <t xml:space="preserve">Generic Standard on Printed Board Design</t>
  </si>
  <si>
    <t xml:space="preserve">applied</t>
  </si>
  <si>
    <t xml:space="preserve">IPC-2223</t>
  </si>
  <si>
    <t xml:space="preserve">Sectional Design Standard for Flex / Rigid-Flex</t>
  </si>
  <si>
    <t xml:space="preserve">IPC-2226</t>
  </si>
  <si>
    <t xml:space="preserve">Design Standard for HDI Boards (used to confirm NO HDI)</t>
  </si>
  <si>
    <t xml:space="preserve">IPC-2152</t>
  </si>
  <si>
    <t xml:space="preserve">Current-Carrying Capacity in PCBs</t>
  </si>
  <si>
    <t xml:space="preserve">IPC-7351</t>
  </si>
  <si>
    <t xml:space="preserve">Land-Pattern / Footprint Standard</t>
  </si>
  <si>
    <t xml:space="preserve">IPC-7525</t>
  </si>
  <si>
    <t xml:space="preserve">Stencil Design Guidelines (aperture area ratio ≥0.66)</t>
  </si>
  <si>
    <t xml:space="preserve">IPC-A-610</t>
  </si>
  <si>
    <t xml:space="preserve">Acceptability of Electronic Assemblies</t>
  </si>
  <si>
    <t xml:space="preserve">IPC-A-600</t>
  </si>
  <si>
    <t xml:space="preserve">Acceptability of Printed Boards</t>
  </si>
  <si>
    <t xml:space="preserve">IPC-7093</t>
  </si>
  <si>
    <t xml:space="preserve">Design/Assembly for Bottom-Termination Components (QFN)</t>
  </si>
  <si>
    <t xml:space="preserve">IPC-9252/D-356</t>
  </si>
  <si>
    <t xml:space="preserve">Electrical Test of Unpopulated Boards / netlist access</t>
  </si>
  <si>
    <t xml:space="preserve">IPC-7711/7721</t>
  </si>
  <si>
    <t xml:space="preserve">Rework, Modification and Repair</t>
  </si>
  <si>
    <t xml:space="preserve">J-STD-001</t>
  </si>
  <si>
    <t xml:space="preserve">Requirements for Soldered Electrical/Electronic Assemblies</t>
  </si>
  <si>
    <t xml:space="preserve">IPC-6012</t>
  </si>
  <si>
    <t xml:space="preserve">Qualification &amp; Performance for Rigid PCBs (aspect ratio, hole-wall, warpage)</t>
  </si>
  <si>
    <t xml:space="preserve">IPC-7095</t>
  </si>
  <si>
    <t xml:space="preserve">Design &amp; Assembly Implementation for BGAs (HIP, void, X-ray)</t>
  </si>
  <si>
    <t xml:space="preserve">IPC-4761</t>
  </si>
  <si>
    <t xml:space="preserve">Protection of Via Structures (fill / plug / cap)</t>
  </si>
  <si>
    <t xml:space="preserve">JEDEC J-STD-020</t>
  </si>
  <si>
    <t xml:space="preserve">Moisture/Reflow Sensitivity Classification (MSL)</t>
  </si>
  <si>
    <t xml:space="preserve">J-STD-033</t>
  </si>
  <si>
    <t xml:space="preserve">Handling/Packing of Moisture-Sensitive Devices (floor life, bake)</t>
  </si>
  <si>
    <t xml:space="preserve">◾ EVIDENCE &amp; CITATIONS — this sheet's conclusions are based on:</t>
  </si>
  <si>
    <t xml:space="preserve">Design sources: the board's own released design package at baseline rev ACB_0001_2 — items S1–S14 in section A above (content fingerprints fix the exact objects reviewed).</t>
  </si>
  <si>
    <t xml:space="preserve">Standards: current editions of the IPC and JEDEC standards listed in section B, applied per finding across this workbook.</t>
  </si>
  <si>
    <t xml:space="preserve">Internal storage locations are omitted by design; artifacts are identified by content fingerprint only.</t>
  </si>
  <si>
    <t xml:space="preserve">Preliminary DFM / DFA Risk Screening — Document Control</t>
  </si>
  <si>
    <t xml:space="preserve">Document type</t>
  </si>
  <si>
    <t xml:space="preserve">Preliminary DFM/DFA Risk Screening — NOT a Manufacturing Release Review</t>
  </si>
  <si>
    <t xml:space="preserve">Product</t>
  </si>
  <si>
    <t xml:space="preserve">Open-hardware GNU/Linux PowerPC Notebook motherboard (ACube "PORTATILE")</t>
  </si>
  <si>
    <t xml:space="preserve">Main processor</t>
  </si>
  <si>
    <t xml:space="preserve">NXP T2080 QorIQ (quad e6500), U1, MPN T2080NXN8PTB, PBGA896</t>
  </si>
  <si>
    <t xml:space="preserve">Design baseline reviewed</t>
  </si>
  <si>
    <t xml:space="preserve">Xpedition project "Mas100n3 ACB_0001_2" (board file Mas100n3 ACB_0001_2.pcb)</t>
  </si>
  <si>
    <t xml:space="preserve">Fabrication data date</t>
  </si>
  <si>
    <t xml:space="preserve">NC-drill header: Mon Aug 08 2022 (ThruHolePlated.ncd)</t>
  </si>
  <si>
    <t xml:space="preserve">Hardware / PCB revision</t>
  </si>
  <si>
    <t xml:space="preserve">ACB_0001_2 (rev 2). Earlier rev ACB_0001_0 (rev 0) also present — NOT reviewed here</t>
  </si>
  <si>
    <t xml:space="preserve">Schematic revision</t>
  </si>
  <si>
    <t xml:space="preserve">PPC_PORTABILE R_0 (per Gerber .dsn reference) — CONFIRM against released schematic</t>
  </si>
  <si>
    <t xml:space="preserve">BOM revision</t>
  </si>
  <si>
    <t xml:space="preserve">PORTATILE_1_1_BOM_NEW_DEF.ods (rev 1.1) — 268 lines, 2,047 placements</t>
  </si>
  <si>
    <t xml:space="preserve">Reviewing organisation</t>
  </si>
  <si>
    <t xml:space="preserve">Product Engineer LLC</t>
  </si>
  <si>
    <t xml:space="preserve">Review scope</t>
  </si>
  <si>
    <t xml:space="preserve">PCB fabrication DFM + PCBA process DFM + DFA + DFT screening from released CAD/fab data</t>
  </si>
  <si>
    <t xml:space="preserve">Excluded scope</t>
  </si>
  <si>
    <t xml:space="preserve">Fabricator DFM sign-off; CM stencil/process review; pilot-build yield data; SI/PI sign-off; mechanical CAD tolerance run; component-level reliability</t>
  </si>
  <si>
    <t xml:space="preserve">Standards referenced</t>
  </si>
  <si>
    <t xml:space="preserve">IPC-2221/2222/2226, IPC-6012, IPC-A-600, IPC-7351, IPC-A-610, J-STD-001, IPC-7095, IPC-7093, IPC-2152, IPC-7525, IPC-4761, IPC-9252/D-356, IPC-7711/7721, JEDEC J-STD-020, J-STD-033 (revisions to be fixed at release)</t>
  </si>
  <si>
    <t xml:space="preserve">Evidence rule</t>
  </si>
  <si>
    <t xml:space="preserve">Every quantitative claim traces to a named source file + object/coordinate. Unknowns are marked NOT-IN-DATA, not assumed.</t>
  </si>
  <si>
    <t xml:space="preserve">Maturity statement</t>
  </si>
  <si>
    <t xml:space="preserve">Initial risk screening only. Quantitative fab/assembly analyses, supplier sign-off and build validation are NOT complete. Do not treat as an approval.</t>
  </si>
  <si>
    <t xml:space="preserve">Change history</t>
  </si>
  <si>
    <t xml:space="preserve">Rev A — initial release of this screening tracker.</t>
  </si>
  <si>
    <t xml:space="preserve">Prepared by / date</t>
  </si>
  <si>
    <t xml:space="preserve">Product Engineer LLC · see Final Gate sheet for signatures (open)</t>
  </si>
  <si>
    <t xml:space="preserve">Design sources: [S1] BOM PORTATILE_1_1_BOM_NEW_DEF.ods · [S2] NC drill — plated (tool table) · [S4] Field-solver stack-up/material · [S5] Placement list (X/Y/side/mount) · [S6] ODB++ CAD netlist (access pts) · [S11] Altium board record (LayerStack)</t>
  </si>
  <si>
    <t xml:space="preserve">Standards: IPC-2221 · IPC-2223 · IPC-2226 · IPC-2152 · IPC-7351 · IPC-7525 · IPC-A-610 · IPC-A-600 · IPC-7093 · IPC-9252/D-356 · IPC-7711/7721 · J-STD-001 · IPC-6012 · IPC-7095 · IPC-4761 · JEDEC J-STD-020 · J-STD-033</t>
  </si>
  <si>
    <t xml:space="preserve">See '0. References &amp; Citations' for the full standards list and source-data provenance (internal storage locations omitted).</t>
  </si>
  <si>
    <t xml:space="preserve">Executive Release Decision — Gate-Separated Disposition</t>
  </si>
  <si>
    <t xml:space="preserve">A single verdict is NOT used. Each decision is dispositioned separately against its blocking findings.</t>
  </si>
  <si>
    <t xml:space="preserve">OVERALL DISPOSITION</t>
  </si>
  <si>
    <t xml:space="preserve">Prototype fabrication/build may proceed ONLY after closure of the defined pre-build blockers below. NOT approved for production release. This package is a preliminary risk screening, not a manufacturing release review.</t>
  </si>
  <si>
    <t xml:space="preserve">Decision</t>
  </si>
  <si>
    <t xml:space="preserve">Disposition</t>
  </si>
  <si>
    <t xml:space="preserve">Blocking findings</t>
  </si>
  <si>
    <t xml:space="preserve">Basis</t>
  </si>
  <si>
    <t xml:space="preserve">Design ready for engineering prototype</t>
  </si>
  <si>
    <t xml:space="preserve">CONDITIONAL</t>
  </si>
  <si>
    <t xml:space="preserve">DFM-01,03,05,06; DFA-02,03</t>
  </si>
  <si>
    <t xml:space="preserve">Layout is coherent; blocked by open pre-build fab/process items</t>
  </si>
  <si>
    <t xml:space="preserve">Data package ready for PCB quotation</t>
  </si>
  <si>
    <t xml:space="preserve">NO</t>
  </si>
  <si>
    <t xml:space="preserve">DFM-01,05,08</t>
  </si>
  <si>
    <t xml:space="preserve">No released fab drawing / stack-up / finish; fabricator cannot quote to spec</t>
  </si>
  <si>
    <t xml:space="preserve">Data package ready for PCB fabrication</t>
  </si>
  <si>
    <t xml:space="preserve">DFM-01,02,03,05,06,08</t>
  </si>
  <si>
    <t xml:space="preserve">Fab-doc package, finish, aspect-ratio &amp; via-in-pad sign-off, panel all open</t>
  </si>
  <si>
    <t xml:space="preserve">PCBA process ready for prototype</t>
  </si>
  <si>
    <t xml:space="preserve">DFA-01,03,04; DFM-07</t>
  </si>
  <si>
    <t xml:space="preserve">Buildable at low volume once stencil/MSL/X-ray/panel process defined</t>
  </si>
  <si>
    <t xml:space="preserve">Design ready for pilot production</t>
  </si>
  <si>
    <t xml:space="preserve">All High + DFT-01 + build data</t>
  </si>
  <si>
    <t xml:space="preserve">No supplier sign-off, no measured yield, no process capability</t>
  </si>
  <si>
    <t xml:space="preserve">Design ready for volume production</t>
  </si>
  <si>
    <t xml:space="preserve">All High + build validation</t>
  </si>
  <si>
    <t xml:space="preserve">Requires fab package, supplier qual, pilot yield, capability study</t>
  </si>
  <si>
    <t xml:space="preserve">MINIMUM PRE-BUILD BLOCKERS (must close before prototype fabrication)</t>
  </si>
  <si>
    <t xml:space="preserve">1. Confirm fabrication stack-up (ordered build, core/prepreg, Tg/Td/CAF, finished thickness ±tol).</t>
  </si>
  <si>
    <t xml:space="preserve">2. Select and document PCB surface finish via trade study; obtain fab + CM approval (do NOT default to ENIG).</t>
  </si>
  <si>
    <t xml:space="preserve">3. Confirm via &amp; finished-hole construction; fab sign-off of 0.20 mm min drill / 8:1 (drill) ~10.7:1 (finished) aspect ratio.</t>
  </si>
  <si>
    <t xml:space="preserve">4. Confirm BGA via-in-pad treatment for U1 (tented/plugged/filled/capped) — status NOT in data; confirmation required.</t>
  </si>
  <si>
    <t xml:space="preserve">5. Release fabrication drawing (thickness, IPC class, finish, tolerances, impedance table).</t>
  </si>
  <si>
    <t xml:space="preserve">6. Complete fabricator DFM and PCB supplier capability match.</t>
  </si>
  <si>
    <t xml:space="preserve">7. Complete assembler stencil / paste / reflow / MSL process review.</t>
  </si>
  <si>
    <t xml:space="preserve">8. Establish component MSL handling requirements (J-STD-033) — no MSL data in BOM.</t>
  </si>
  <si>
    <t xml:space="preserve">9. Resolve BOM/AVL questions (3 lines missing MPN; single-source; no alternates/approval status).</t>
  </si>
  <si>
    <t xml:space="preserve">10. Define inspection and test acceptance criteria (SPI/AOI/X-ray/ICT/FT).</t>
  </si>
  <si>
    <t xml:space="preserve">Design sources: [S1] BOM PORTATILE_1_1_BOM_NEW_DEF.ods · [S2] NC drill — plated (tool table) · [S4] Field-solver stack-up/material · [S5] Placement list (X/Y/side/mount) · [S6] ODB++ CAD netlist (access pts) · [S13] Evidence-recovery memo (OCR) · [S14] DFM/DFA reviews</t>
  </si>
  <si>
    <t xml:space="preserve">Standards: IPC-6012 · IPC-7095 · IPC-4761 · IPC-7525 · J-STD-033 · JEDEC J-STD-020</t>
  </si>
  <si>
    <t xml:space="preserve">Risk Scoring Rubric, Action Priority &amp; Override Rules</t>
  </si>
  <si>
    <t xml:space="preserve">Defines what each score means, how Action Priority is set (severity-first), and the release-gate override rules. Scores are readiness/risk, NOT design quality.</t>
  </si>
  <si>
    <t xml:space="preserve">Score</t>
  </si>
  <si>
    <t xml:space="preserve">Meaning (readiness/risk maturity)</t>
  </si>
  <si>
    <t xml:space="preserve">Gate implication</t>
  </si>
  <si>
    <t xml:space="preserve">1</t>
  </si>
  <si>
    <t xml:space="preserve">Verified — checked against source data &amp; supplier capability; meets acceptance criteria</t>
  </si>
  <si>
    <t xml:space="preserve">Pass</t>
  </si>
  <si>
    <t xml:space="preserve">2</t>
  </si>
  <si>
    <t xml:space="preserve">Minor risk — small gap, low-effort closure, no supplier dependency</t>
  </si>
  <si>
    <t xml:space="preserve">Pass w/ note</t>
  </si>
  <si>
    <t xml:space="preserve">3</t>
  </si>
  <si>
    <t xml:space="preserve">Moderate — engineering exists but not released/verified; needs documentation or analysis</t>
  </si>
  <si>
    <t xml:space="preserve">Conditional</t>
  </si>
  <si>
    <t xml:space="preserve">4</t>
  </si>
  <si>
    <t xml:space="preserve">High — missing input, unverified critical characteristic, or supplier-dependent</t>
  </si>
  <si>
    <t xml:space="preserve">Blocks pre-build</t>
  </si>
  <si>
    <t xml:space="preserve">5</t>
  </si>
  <si>
    <t xml:space="preserve">Not ready / unknown critical characteristic — treated as OPEN risk, never neutral</t>
  </si>
  <si>
    <t xml:space="preserve">Blocks release</t>
  </si>
  <si>
    <t xml:space="preserve">SEVERITY-FIRST ACTION PRIORITY (S,O,D each 1–10; AP = High/Medium/Low)</t>
  </si>
  <si>
    <t xml:space="preserve">Rating</t>
  </si>
  <si>
    <t xml:space="preserve">Severity (S)</t>
  </si>
  <si>
    <t xml:space="preserve">Occurrence (O)</t>
  </si>
  <si>
    <t xml:space="preserve">Detection (D)</t>
  </si>
  <si>
    <t xml:space="preserve">9–10</t>
  </si>
  <si>
    <t xml:space="preserve">Safety / total loss of function / field failure</t>
  </si>
  <si>
    <t xml:space="preserve">Frequent / near-certain at this maturity</t>
  </si>
  <si>
    <t xml:space="preserve">Cannot detect before release</t>
  </si>
  <si>
    <t xml:space="preserve">6–8</t>
  </si>
  <si>
    <t xml:space="preserve">Major function or yield loss; scrap</t>
  </si>
  <si>
    <t xml:space="preserve">Likely without control</t>
  </si>
  <si>
    <t xml:space="preserve">Detectable only late (after build)</t>
  </si>
  <si>
    <t xml:space="preserve">3–5</t>
  </si>
  <si>
    <t xml:space="preserve">Moderate; rework or cost</t>
  </si>
  <si>
    <t xml:space="preserve">Occasional</t>
  </si>
  <si>
    <t xml:space="preserve">Detectable in process (SPI/AOI/X-ray/ICT)</t>
  </si>
  <si>
    <t xml:space="preserve">1–2</t>
  </si>
  <si>
    <t xml:space="preserve">Minor / cosmetic</t>
  </si>
  <si>
    <t xml:space="preserve">Unlikely</t>
  </si>
  <si>
    <t xml:space="preserve">Detected at design review / by data</t>
  </si>
  <si>
    <t xml:space="preserve">OVERRIDE RULES (an average must never dilute a release blocker)</t>
  </si>
  <si>
    <t xml:space="preserve">• Any finding scored 5 (unknown critical characteristic) OPEN → no fabrication or production release.</t>
  </si>
  <si>
    <t xml:space="preserve">• Any pre-build High (score 4) OPEN → prototype fabrication release blocked until closed.</t>
  </si>
  <si>
    <t xml:space="preserve">• Any supplier-dependent High → requires WRITTEN fabricator/CM acceptance, not internal judgement.</t>
  </si>
  <si>
    <t xml:space="preserve">• Unknown critical characteristic (finish, via-in-pad, MSL) → scored as open risk, not a neutral 3.</t>
  </si>
  <si>
    <t xml:space="preserve">• Scorecard average is informational ONLY; the gate decision is driven by open High/Critical findings.</t>
  </si>
  <si>
    <t xml:space="preserve">Design sources: [S14] DFM/DFA reviews</t>
  </si>
  <si>
    <t xml:space="preserve">Standards: IPC-A-610</t>
  </si>
  <si>
    <t xml:space="preserve">Source-Data Manifest (evidence baseline)</t>
  </si>
  <si>
    <t xml:space="preserve">Every quantitative finding cites one of these artifacts from the design's own released package (baseline rev ACB_0001_2). A content fingerprint fixes the exact object; internal storage locations are omitted by design.</t>
  </si>
  <si>
    <t xml:space="preserve">#</t>
  </si>
  <si>
    <t xml:space="preserve">Artifact (the board's own released data)</t>
  </si>
  <si>
    <t xml:space="preserve">Baseline</t>
  </si>
  <si>
    <t xml:space="preserve">Fingerprint</t>
  </si>
  <si>
    <t xml:space="preserve">Released BOM (mfr/MPN/package/price)</t>
  </si>
  <si>
    <t xml:space="preserve">rev ACB_0001_2</t>
  </si>
  <si>
    <t xml:space="preserve">11d508a117</t>
  </si>
  <si>
    <t xml:space="preserve">NC-drill — plated (Excellon tool table)</t>
  </si>
  <si>
    <t xml:space="preserve">a473e9bd24</t>
  </si>
  <si>
    <t xml:space="preserve">NC-drill — non-plated</t>
  </si>
  <si>
    <t xml:space="preserve">ec887e56de</t>
  </si>
  <si>
    <t xml:space="preserve">49a35ce89b</t>
  </si>
  <si>
    <t xml:space="preserve">Placement list (X/Y/side/mount)</t>
  </si>
  <si>
    <t xml:space="preserve">1c0c00196e</t>
  </si>
  <si>
    <t xml:space="preserve">d8913714b9</t>
  </si>
  <si>
    <t xml:space="preserve">63e1079db4</t>
  </si>
  <si>
    <t xml:space="preserve">Solder-paste artwork — TOP</t>
  </si>
  <si>
    <t xml:space="preserve">9b2526d01c</t>
  </si>
  <si>
    <t xml:space="preserve">Solder-paste artwork — BOTTOM</t>
  </si>
  <si>
    <t xml:space="preserve">e8ab351c30</t>
  </si>
  <si>
    <t xml:space="preserve">Copper artwork set — 10 layers</t>
  </si>
  <si>
    <t xml:space="preserve">(10 files)</t>
  </si>
  <si>
    <t xml:space="preserve">(binary)</t>
  </si>
  <si>
    <t xml:space="preserve">Design sources: the complete released design package at baseline rev ACB_0001_2 — BOM, NC-drill (plated + non-plated), stack-up/material model, placement list, ODB++ netlist and net records, solder-paste and copper artwork, native board records (items 1–12 above).</t>
  </si>
  <si>
    <t xml:space="preserve">Standards: IPC-9252 / IPC-D-356 (netlist and test-access data model used to interpret items 6–7); per-finding standards are listed on '0. References &amp; Citations'.</t>
  </si>
  <si>
    <t xml:space="preserve">Product &amp; PCB Technical Baseline (from source data)</t>
  </si>
  <si>
    <t xml:space="preserve">Verified facts with source + object/coordinate. 'NOT-IN-DATA' = genuinely absent after exhaustive search (see Stack-up &amp; BOM sheets).</t>
  </si>
  <si>
    <t xml:space="preserve">Attribute</t>
  </si>
  <si>
    <t xml:space="preserve">Value (from data)</t>
  </si>
  <si>
    <t xml:space="preserve">Source object / location</t>
  </si>
  <si>
    <t xml:space="preserve">Fact / Assumption</t>
  </si>
  <si>
    <t xml:space="preserve">Board outline</t>
  </si>
  <si>
    <t xml:space="preserve">≈ 289.6 × 148.7 mm</t>
  </si>
  <si>
    <t xml:space="preserve">Drill extents, ThruHolePlated.ncd (min/max X,Y)</t>
  </si>
  <si>
    <t xml:space="preserve">Fact (drill span)</t>
  </si>
  <si>
    <t xml:space="preserve">Copper layers</t>
  </si>
  <si>
    <t xml:space="preserve">10 (Top + 8 internal + Bottom)</t>
  </si>
  <si>
    <t xml:space="preserve">Gerber 1-Top … 10-Bottom</t>
  </si>
  <si>
    <t xml:space="preserve">Fact</t>
  </si>
  <si>
    <t xml:space="preserve">Assembly type</t>
  </si>
  <si>
    <t xml:space="preserve">Double-sided SMT</t>
  </si>
  <si>
    <t xml:space="preserve">Paste M-SolderPasteTop + N-SolderPasteBot present</t>
  </si>
  <si>
    <t xml:space="preserve">Placements (instances)</t>
  </si>
  <si>
    <t xml:space="preserve">2,191 (680 top / 1,511 bottom)</t>
  </si>
  <si>
    <t xml:space="preserve">ComponentList.csv Side column</t>
  </si>
  <si>
    <t xml:space="preserve">Placements (BOM qty)</t>
  </si>
  <si>
    <t xml:space="preserve">2,047 across 268 BOM lines</t>
  </si>
  <si>
    <t xml:space="preserve">BOM ODS sum(QTY)</t>
  </si>
  <si>
    <t xml:space="preserve">Mount split</t>
  </si>
  <si>
    <t xml:space="preserve">SMD 2,147 · Through 24 · Mixed 5</t>
  </si>
  <si>
    <t xml:space="preserve">ComponentList.csv Mount Type</t>
  </si>
  <si>
    <t xml:space="preserve">Main CPU</t>
  </si>
  <si>
    <t xml:space="preserve">U1 NXP T2080, PBGA896, 0.8 mm pitch, 25×25 mm</t>
  </si>
  <si>
    <t xml:space="preserve">ComponentList cell PBGA896-0_8MM-25X25-FAN</t>
  </si>
  <si>
    <t xml:space="preserve">Other bottom-term. arrays</t>
  </si>
  <si>
    <t xml:space="preserve">U50 LGA-196 (15×15), U76 LGA-133 (15×15)</t>
  </si>
  <si>
    <t xml:space="preserve">ComponentList cell LGA-196/133-15X15</t>
  </si>
  <si>
    <t xml:space="preserve">Largest connectors</t>
  </si>
  <si>
    <t xml:space="preserve">J18 MXM3.0 316-pin 0.5 mm; J3F1/2 DDR3 DIMM 204/206-pin; J19 HDMI SMD</t>
  </si>
  <si>
    <t xml:space="preserve">BOM + ComponentList</t>
  </si>
  <si>
    <t xml:space="preserve">Total holes</t>
  </si>
  <si>
    <t xml:space="preserve">≈ 4,768 (4,737 plated + 31 non-plated/contour)</t>
  </si>
  <si>
    <t xml:space="preserve">NCDrill tool counts (see Drill sheet)</t>
  </si>
  <si>
    <t xml:space="preserve">Min plated drill</t>
  </si>
  <si>
    <t xml:space="preserve">0.20 mm (tool T10 × 4,533)</t>
  </si>
  <si>
    <t xml:space="preserve">ThruHolePlated.ncd tool table</t>
  </si>
  <si>
    <t xml:space="preserve">Via technology</t>
  </si>
  <si>
    <t xml:space="preserve">Through-vias only (no blind/buried/microvia)</t>
  </si>
  <si>
    <t xml:space="preserve">Single ThruHole drill set; no span files</t>
  </si>
  <si>
    <t xml:space="preserve">Named nets</t>
  </si>
  <si>
    <t xml:space="preserve">1,691 (1,692 dict − $NONE$)</t>
  </si>
  <si>
    <t xml:space="preserve">eda/data NET records</t>
  </si>
  <si>
    <t xml:space="preserve">Power/ground nets</t>
  </si>
  <si>
    <t xml:space="preserve">107</t>
  </si>
  <si>
    <t xml:space="preserve">eda/data classification</t>
  </si>
  <si>
    <t xml:space="preserve">Fact (keyword)</t>
  </si>
  <si>
    <t xml:space="preserve">Nets with copper access</t>
  </si>
  <si>
    <t xml:space="preserve">1,482 (209 nets have NO access feature)</t>
  </si>
  <si>
    <t xml:space="preserve">cadnet netlist access records</t>
  </si>
  <si>
    <t xml:space="preserve">Access features</t>
  </si>
  <si>
    <t xml:space="preserve">9,187 = 4,629 vias + 4,558 pads</t>
  </si>
  <si>
    <t xml:space="preserve">cadnet netlist type field</t>
  </si>
  <si>
    <t xml:space="preserve">Dedicated test points</t>
  </si>
  <si>
    <t xml:space="preserve">108 (TP14–TP133) = 6.4% of named nets</t>
  </si>
  <si>
    <t xml:space="preserve">Schematic testpoint symbols</t>
  </si>
  <si>
    <t xml:space="preserve">Material (field-solve)</t>
  </si>
  <si>
    <t xml:space="preserve">FR-4; Er 4.4 &amp; 4.7; Cu 0.5 oz + 1 oz</t>
  </si>
  <si>
    <t xml:space="preserve">layer.fsc dielectric/copper values</t>
  </si>
  <si>
    <t xml:space="preserve">Fact (template)</t>
  </si>
  <si>
    <t xml:space="preserve">Board thickness</t>
  </si>
  <si>
    <t xml:space="preserve">KiCad general(thickness 1.6)</t>
  </si>
  <si>
    <t xml:space="preserve">Ordered fab stack-up</t>
  </si>
  <si>
    <t xml:space="preserve">NOT-IN-DATA (no released build order/Tg/CAF/finish)</t>
  </si>
  <si>
    <t xml:space="preserve">Exhaustive search — evidence memo</t>
  </si>
  <si>
    <t xml:space="preserve">Fact (absent)</t>
  </si>
  <si>
    <t xml:space="preserve">Surface finish</t>
  </si>
  <si>
    <t xml:space="preserve">NOT-IN-DATA (no ENIG/OSP call-out)</t>
  </si>
  <si>
    <t xml:space="preserve">Impedance targets</t>
  </si>
  <si>
    <t xml:space="preserve">NOT-IN-DATA (field-solved only; no target Ω/tol)</t>
  </si>
  <si>
    <t xml:space="preserve">layer.fsc L/C matrices; no fab table</t>
  </si>
  <si>
    <t xml:space="preserve">Component MSL</t>
  </si>
  <si>
    <t xml:space="preserve">NOT-IN-DATA (no BOM MSL column)</t>
  </si>
  <si>
    <t xml:space="preserve">BOM ODS header</t>
  </si>
  <si>
    <t xml:space="preserve">Design sources: [S1] BOM PORTATILE_1_1_BOM_NEW_DEF.ods · [S2] NC drill — plated (tool table) · [S3] NC drill — non-plated · [S4] Field-solver stack-up/material · [S5] Placement list (X/Y/side/mount) · [S6] ODB++ CAD netlist (access pts) · [S7] ODB++ eda/data (net records) · [S10] Copper Gerber set 1-Top…10-Bottom · [S11] Altium board record (LayerStack) · [S12] KiCad board (thickness) · [S13] Evidence-recovery memo (OCR)</t>
  </si>
  <si>
    <t xml:space="preserve">Standards: IPC-2226</t>
  </si>
  <si>
    <t xml:space="preserve">Drill &amp; Via Analysis (from Excellon tool tables)</t>
  </si>
  <si>
    <t xml:space="preserve">Source: NCDrill/*.ncd, board Mas100n3 ACB_0001_2, format 3.3/MM/leading. Aspect ratio at 1.6 mm board thickness.</t>
  </si>
  <si>
    <t xml:space="preserve">Tool</t>
  </si>
  <si>
    <t xml:space="preserve">Ø drill (mm)</t>
  </si>
  <si>
    <t xml:space="preserve">Qty</t>
  </si>
  <si>
    <t xml:space="preserve">Type</t>
  </si>
  <si>
    <t xml:space="preserve">Aspect @1.6mm (drill)</t>
  </si>
  <si>
    <t xml:space="preserve">Aspect @finished (−0.05)</t>
  </si>
  <si>
    <t xml:space="preserve">Note</t>
  </si>
  <si>
    <t xml:space="preserve">T10</t>
  </si>
  <si>
    <t xml:space="preserve">0.20</t>
  </si>
  <si>
    <t xml:space="preserve">Plated via/PTH</t>
  </si>
  <si>
    <t xml:space="preserve">8.0:1</t>
  </si>
  <si>
    <t xml:space="preserve">10.7:1</t>
  </si>
  <si>
    <t xml:space="preserve">95% of all holes — worst-case aspect ratio; fab plating-reliability sign-off required (IPC-6012)</t>
  </si>
  <si>
    <t xml:space="preserve">T12</t>
  </si>
  <si>
    <t xml:space="preserve">0.25</t>
  </si>
  <si>
    <t xml:space="preserve">Plated</t>
  </si>
  <si>
    <t xml:space="preserve">6.4:1</t>
  </si>
  <si>
    <t xml:space="preserve">T11</t>
  </si>
  <si>
    <t xml:space="preserve">0.30</t>
  </si>
  <si>
    <t xml:space="preserve">5.3:1</t>
  </si>
  <si>
    <t xml:space="preserve">T13</t>
  </si>
  <si>
    <t xml:space="preserve">0.40</t>
  </si>
  <si>
    <t xml:space="preserve">4.0:1</t>
  </si>
  <si>
    <t xml:space="preserve">4.6:1</t>
  </si>
  <si>
    <t xml:space="preserve">T07</t>
  </si>
  <si>
    <t xml:space="preserve">0.60</t>
  </si>
  <si>
    <t xml:space="preserve">2.7:1</t>
  </si>
  <si>
    <t xml:space="preserve">2.9:1</t>
  </si>
  <si>
    <t xml:space="preserve">T02</t>
  </si>
  <si>
    <t xml:space="preserve">0.70</t>
  </si>
  <si>
    <t xml:space="preserve">2.3:1</t>
  </si>
  <si>
    <t xml:space="preserve">2.5:1</t>
  </si>
  <si>
    <t xml:space="preserve">T01</t>
  </si>
  <si>
    <t xml:space="preserve">0.80</t>
  </si>
  <si>
    <t xml:space="preserve">2.0:1</t>
  </si>
  <si>
    <t xml:space="preserve">2.1:1</t>
  </si>
  <si>
    <t xml:space="preserve">T04</t>
  </si>
  <si>
    <t xml:space="preserve">1.00</t>
  </si>
  <si>
    <t xml:space="preserve">1.6:1</t>
  </si>
  <si>
    <t xml:space="preserve">1.7:1</t>
  </si>
  <si>
    <t xml:space="preserve">T09</t>
  </si>
  <si>
    <t xml:space="preserve">1.40</t>
  </si>
  <si>
    <t xml:space="preserve">1.1:1</t>
  </si>
  <si>
    <t xml:space="preserve">1.2:1</t>
  </si>
  <si>
    <t xml:space="preserve">T17</t>
  </si>
  <si>
    <t xml:space="preserve">2.40</t>
  </si>
  <si>
    <t xml:space="preserve">Plated PTH</t>
  </si>
  <si>
    <t xml:space="preserve">0.7:1</t>
  </si>
  <si>
    <t xml:space="preserve">mounting/tooling</t>
  </si>
  <si>
    <t xml:space="preserve">T18</t>
  </si>
  <si>
    <t xml:space="preserve">3.20</t>
  </si>
  <si>
    <t xml:space="preserve">0.5:1</t>
  </si>
  <si>
    <t xml:space="preserve">T16</t>
  </si>
  <si>
    <t xml:space="preserve">4.10</t>
  </si>
  <si>
    <t xml:space="preserve">Plated (mtg)</t>
  </si>
  <si>
    <t xml:space="preserve">0.4:1</t>
  </si>
  <si>
    <t xml:space="preserve">T06</t>
  </si>
  <si>
    <t xml:space="preserve">1.10</t>
  </si>
  <si>
    <t xml:space="preserve">Non-plated</t>
  </si>
  <si>
    <t xml:space="preserve">1.5:1</t>
  </si>
  <si>
    <t xml:space="preserve">T05</t>
  </si>
  <si>
    <t xml:space="preserve">1.60</t>
  </si>
  <si>
    <t xml:space="preserve">1.0:1</t>
  </si>
  <si>
    <t xml:space="preserve">T14</t>
  </si>
  <si>
    <t xml:space="preserve">2.00</t>
  </si>
  <si>
    <t xml:space="preserve">0.8:1</t>
  </si>
  <si>
    <t xml:space="preserve">T15</t>
  </si>
  <si>
    <t xml:space="preserve">2.30</t>
  </si>
  <si>
    <t xml:space="preserve">Worst case: 0.20 mm plated via at 1.6 mm = 8.0:1 (drill) ≈ 10.7:1 (finished, 25 µm plating each wall). This is the governing fab-capability &amp; hole-wall reliability check (IPC-6012). Confirm fab aspect-ratio limit, via-fill/plug status, and via-in-pad treatment under U1.</t>
  </si>
  <si>
    <t xml:space="preserve">Design sources: [S2] NC drill — plated (tool table) · [S3] NC drill — non-plated · [S12] KiCad board (thickness)</t>
  </si>
  <si>
    <t xml:space="preserve">Standards: IPC-6012 · IPC-4761 · IPC-2221</t>
  </si>
  <si>
    <t xml:space="preserve">Net &amp; Test-Coverage Reconciliation</t>
  </si>
  <si>
    <t xml:space="preserve">Resolves the 1,691 vs 1,482 discrepancy. Access-point count ≠ test coverage. Probe SIDE is not encoded in the netlist.</t>
  </si>
  <si>
    <t xml:space="preserve">Quantity</t>
  </si>
  <si>
    <t xml:space="preserve">Count</t>
  </si>
  <si>
    <t xml:space="preserve">% of named nets</t>
  </si>
  <si>
    <t xml:space="preserve">Source / method</t>
  </si>
  <si>
    <t xml:space="preserve">Net dictionary entries</t>
  </si>
  <si>
    <t xml:space="preserve">cadnet $N + eda/data NET</t>
  </si>
  <si>
    <t xml:space="preserve">Named nets (− $NONE$)</t>
  </si>
  <si>
    <t xml:space="preserve">100.0%</t>
  </si>
  <si>
    <t xml:space="preserve">1692 − 1</t>
  </si>
  <si>
    <t xml:space="preserve">Power / ground nets</t>
  </si>
  <si>
    <t xml:space="preserve">6.3%</t>
  </si>
  <si>
    <t xml:space="preserve">keyword classification (GND/VCC/Vx…)</t>
  </si>
  <si>
    <t xml:space="preserve">Signal nets (eligible)</t>
  </si>
  <si>
    <t xml:space="preserve">93.7%</t>
  </si>
  <si>
    <t xml:space="preserve">1691 − 107</t>
  </si>
  <si>
    <t xml:space="preserve">Nets WITH ≥1 copper access</t>
  </si>
  <si>
    <t xml:space="preserve">87.6%</t>
  </si>
  <si>
    <t xml:space="preserve">cadnet distinct access nets</t>
  </si>
  <si>
    <t xml:space="preserve">Nets with NO access feature</t>
  </si>
  <si>
    <t xml:space="preserve">12.4%</t>
  </si>
  <si>
    <t xml:space="preserve">1691 − 1482 (no-probe candidates)</t>
  </si>
  <si>
    <t xml:space="preserve">Total access features</t>
  </si>
  <si>
    <t xml:space="preserve">cadnet records</t>
  </si>
  <si>
    <t xml:space="preserve">  — via access features</t>
  </si>
  <si>
    <t xml:space="preserve">type 'v'</t>
  </si>
  <si>
    <t xml:space="preserve">  — pad access features</t>
  </si>
  <si>
    <t xml:space="preserve">type '0'</t>
  </si>
  <si>
    <t xml:space="preserve">Dedicated test points (TP14–TP133)</t>
  </si>
  <si>
    <t xml:space="preserve">6.4%</t>
  </si>
  <si>
    <t xml:space="preserve">schematic testpoint symbols</t>
  </si>
  <si>
    <t xml:space="preserve">Bottom-side single-side ICT access</t>
  </si>
  <si>
    <t xml:space="preserve">NOT DET.</t>
  </si>
  <si>
    <t xml:space="preserve">—</t>
  </si>
  <si>
    <t xml:space="preserve">probe SIDE not encoded (all 'T') → DFT tool required</t>
  </si>
  <si>
    <t xml:space="preserve">Do NOT equate 9,187 access points with test coverage. Real ICT node coverage depends on bottom-side single-side access, via tenting and probe pitch — none of which are in this data. A DFT access analysis on the soldermask + pad geometry is required to state fault coverage. Dedicated-TP coverage is only 6.4% of named nets; boundary-scan (JTAG/COP, likely header J3) is needed for BGA nets ICT cannot reach.</t>
  </si>
  <si>
    <t xml:space="preserve">Design sources: [S6] ODB++ CAD netlist (access pts) · [S7] ODB++ eda/data (net records)</t>
  </si>
  <si>
    <t xml:space="preserve">Standards: IPC-9252/D-356</t>
  </si>
  <si>
    <t xml:space="preserve">Stack-up &amp; Controlled-Impedance Status</t>
  </si>
  <si>
    <t xml:space="preserve">What exists in the CAD vs what a fab package needs. Dk conflict is flagged, not silently resolved.</t>
  </si>
  <si>
    <t xml:space="preserve">Item</t>
  </si>
  <si>
    <t xml:space="preserve">Status</t>
  </si>
  <si>
    <t xml:space="preserve">Evidence</t>
  </si>
  <si>
    <t xml:space="preserve">Still required for fabrication</t>
  </si>
  <si>
    <t xml:space="preserve">Copper layer count</t>
  </si>
  <si>
    <t xml:space="preserve">Verified</t>
  </si>
  <si>
    <t xml:space="preserve">Gerber 1-Top…10-Bottom (10)</t>
  </si>
  <si>
    <t xml:space="preserve">Copper weights</t>
  </si>
  <si>
    <t xml:space="preserve">Present</t>
  </si>
  <si>
    <t xml:space="preserve">layer.fsc: 17.78 µm (0.5 oz) + 35.56 µm (1 oz)</t>
  </si>
  <si>
    <t xml:space="preserve">Per-layer assignment on the fab stack drawing</t>
  </si>
  <si>
    <t xml:space="preserve">Dielectric material</t>
  </si>
  <si>
    <t xml:space="preserve">Present (generic)</t>
  </si>
  <si>
    <t xml:space="preserve">layer.fsc FR-4; Er 4.4 &amp; 4.7</t>
  </si>
  <si>
    <t xml:space="preserve">Exact laminate family, glass style, resin content</t>
  </si>
  <si>
    <t xml:space="preserve">Dielectric constant</t>
  </si>
  <si>
    <t xml:space="preserve">CONFLICT</t>
  </si>
  <si>
    <t xml:space="preserve">Altium signal Dk 3.7 vs layer.fsc Er 4.4–4.7 vs Altium default 4.8</t>
  </si>
  <si>
    <t xml:space="preserve">Fab must state controlling laminate Dk + test method/freq</t>
  </si>
  <si>
    <t xml:space="preserve">Ordered build (core/prepreg)</t>
  </si>
  <si>
    <t xml:space="preserve">NOT-IN-DATA</t>
  </si>
  <si>
    <t xml:space="preserve">No released stack drawing</t>
  </si>
  <si>
    <t xml:space="preserve">Ordered layer build, core/prepreg split, symmetry</t>
  </si>
  <si>
    <t xml:space="preserve">Finished thickness / tol</t>
  </si>
  <si>
    <t xml:space="preserve">1.6 mm (KiCad) — no ±tol</t>
  </si>
  <si>
    <t xml:space="preserve">general(thickness 1.6)</t>
  </si>
  <si>
    <t xml:space="preserve">Finished thickness ± tolerance reconciliation</t>
  </si>
  <si>
    <t xml:space="preserve">Tg / Td / Z-CTE / CAF</t>
  </si>
  <si>
    <t xml:space="preserve">Material thermal/reliability grade for lead-free reflow</t>
  </si>
  <si>
    <t xml:space="preserve">exhaustive search</t>
  </si>
  <si>
    <t xml:space="preserve">Select via trade study; fab + CM approval</t>
  </si>
  <si>
    <t xml:space="preserve">Impedance geometry</t>
  </si>
  <si>
    <t xml:space="preserve">Field-solved</t>
  </si>
  <si>
    <t xml:space="preserve">layer.fsc L/C matrices, trace/dielectric geometry</t>
  </si>
  <si>
    <t xml:space="preserve">Formatted impedance TABLE (target Ω + tol per class)</t>
  </si>
  <si>
    <t xml:space="preserve">Impedance targets/coupon</t>
  </si>
  <si>
    <t xml:space="preserve">no net-class targets in CAD</t>
  </si>
  <si>
    <t xml:space="preserve">Target Z0, tolerance, controlled layers, TDR coupon plan</t>
  </si>
  <si>
    <t xml:space="preserve">Design sources: [S4] Field-solver stack-up/material · [S11] Altium board record (LayerStack) · [S12] KiCad board (thickness) · [S13] Evidence-recovery memo (OCR)</t>
  </si>
  <si>
    <t xml:space="preserve">Standards: IPC-2221 · IPC-6012 · IPC-A-600</t>
  </si>
  <si>
    <t xml:space="preserve">BOM, MSL &amp; AML Review (line-level)</t>
  </si>
  <si>
    <t xml:space="preserve">Source: PORTATILE_1_1_BOM_NEW_DEF.ods (268 lines, 2,047 placements). 'Mfr + MPN present' ≠ approved AML.</t>
  </si>
  <si>
    <t xml:space="preserve">Metric</t>
  </si>
  <si>
    <t xml:space="preserve">Value</t>
  </si>
  <si>
    <t xml:space="preserve">Interpretation / gap</t>
  </si>
  <si>
    <t xml:space="preserve">BOM lines</t>
  </si>
  <si>
    <t xml:space="preserve">Total placements (Σqty)</t>
  </si>
  <si>
    <t xml:space="preserve">matches ComponentList instance count band</t>
  </si>
  <si>
    <t xml:space="preserve">Unique manufacturers</t>
  </si>
  <si>
    <t xml:space="preserve">broad supply base</t>
  </si>
  <si>
    <t xml:space="preserve">Lines missing MPN</t>
  </si>
  <si>
    <t xml:space="preserve">BOM incomplete — resolve before quote</t>
  </si>
  <si>
    <t xml:space="preserve">Lines missing manufacturer</t>
  </si>
  <si>
    <t xml:space="preserve">single-source ambiguity</t>
  </si>
  <si>
    <t xml:space="preserve">Distinct package strings</t>
  </si>
  <si>
    <t xml:space="preserve">footprint NAMING not standardized (SOT-23/SOT_23/SOT23; SMD_xxxx) → library-control finding</t>
  </si>
  <si>
    <t xml:space="preserve">MSL column</t>
  </si>
  <si>
    <t xml:space="preserve">ABSENT</t>
  </si>
  <si>
    <t xml:space="preserve">no per-part MSL → J-STD-033 handling cannot be planned</t>
  </si>
  <si>
    <t xml:space="preserve">Alternate/2nd-source column</t>
  </si>
  <si>
    <t xml:space="preserve">single-source AML only; no approval status / do-not-substitute</t>
  </si>
  <si>
    <t xml:space="preserve">Lifecycle / PCN / counterfeit</t>
  </si>
  <si>
    <t xml:space="preserve">no lifecycle or risk data in BOM</t>
  </si>
  <si>
    <t xml:space="preserve">KEY DEVICES (from BOM/ComponentList)</t>
  </si>
  <si>
    <t xml:space="preserve">Ref</t>
  </si>
  <si>
    <t xml:space="preserve">Description</t>
  </si>
  <si>
    <t xml:space="preserve">Package</t>
  </si>
  <si>
    <t xml:space="preserve">Mfr</t>
  </si>
  <si>
    <t xml:space="preserve">MPN</t>
  </si>
  <si>
    <t xml:space="preserve">U1</t>
  </si>
  <si>
    <t xml:space="preserve">QorIQ T2080 MPU DDR3/3L quad-e6500</t>
  </si>
  <si>
    <t xml:space="preserve">PBGA896</t>
  </si>
  <si>
    <t xml:space="preserve">NXP</t>
  </si>
  <si>
    <t xml:space="preserve">T2080NXN8PTB</t>
  </si>
  <si>
    <t xml:space="preserve">U50</t>
  </si>
  <si>
    <t xml:space="preserve">PCIe 2.0 6-port/6-lane switch</t>
  </si>
  <si>
    <t xml:space="preserve">LGA-196</t>
  </si>
  <si>
    <t xml:space="preserve">DIODES</t>
  </si>
  <si>
    <t xml:space="preserve">PI7C9X2G612GP</t>
  </si>
  <si>
    <t xml:space="preserve">U38</t>
  </si>
  <si>
    <t xml:space="preserve">Gigabit Ethernet transceiver</t>
  </si>
  <si>
    <t xml:space="preserve">QFN48</t>
  </si>
  <si>
    <t xml:space="preserve">MICREL</t>
  </si>
  <si>
    <t xml:space="preserve">KSZ9031RNXCA</t>
  </si>
  <si>
    <t xml:space="preserve">J18</t>
  </si>
  <si>
    <t xml:space="preserve">MXM 3.0 GPU card-edge connector</t>
  </si>
  <si>
    <t xml:space="preserve">324-pin 0.5 mm</t>
  </si>
  <si>
    <t xml:space="preserve">JAE</t>
  </si>
  <si>
    <t xml:space="preserve">MM70-314-310B1-2-R</t>
  </si>
  <si>
    <t xml:space="preserve">J3F1/J3F2</t>
  </si>
  <si>
    <t xml:space="preserve">DDR3 SO-DIMM socket</t>
  </si>
  <si>
    <t xml:space="preserve">204-pin</t>
  </si>
  <si>
    <t xml:space="preserve">TE</t>
  </si>
  <si>
    <t xml:space="preserve">2013022-1 / 2-2013310-1</t>
  </si>
  <si>
    <t xml:space="preserve">J19</t>
  </si>
  <si>
    <t xml:space="preserve">HDMI Type-A receptacle (SMD)</t>
  </si>
  <si>
    <t xml:space="preserve">19-pin SMD</t>
  </si>
  <si>
    <t xml:space="preserve">2041481-1</t>
  </si>
  <si>
    <t xml:space="preserve">CN1,CN2</t>
  </si>
  <si>
    <t xml:space="preserve">USB 3.0 Type-A (THT)</t>
  </si>
  <si>
    <t xml:space="preserve">9-pos TH</t>
  </si>
  <si>
    <t xml:space="preserve">Molex</t>
  </si>
  <si>
    <t xml:space="preserve">483950003</t>
  </si>
  <si>
    <t xml:space="preserve">Design sources: [S1] BOM PORTATILE_1_1_BOM_NEW_DEF.ods · [S5] Placement list (X/Y/side/mount)</t>
  </si>
  <si>
    <t xml:space="preserve">Standards: J-STD-033 · IPC-7351</t>
  </si>
  <si>
    <t xml:space="preserve">BGA / LGA / QFN Package Assessment</t>
  </si>
  <si>
    <t xml:space="preserve">Package data taken from the released BOM and CAD. U1 PBGA and U50/U76 LGA are all bottom-terminated, X-ray-critical packages.</t>
  </si>
  <si>
    <t xml:space="preserve">Pitch / size</t>
  </si>
  <si>
    <t xml:space="preserve">Balls/pads</t>
  </si>
  <si>
    <t xml:space="preserve">Escape / inspection status</t>
  </si>
  <si>
    <t xml:space="preserve">Confirmation required</t>
  </si>
  <si>
    <t xml:space="preserve">0.8 mm / 25×25 mm</t>
  </si>
  <si>
    <t xml:space="preserve">Through-via escape on 10 layers; via-in-pad status NOT in data</t>
  </si>
  <si>
    <t xml:space="preserve">Via location vs land; tented/plugged/filled/capped; X-ray criteria; warpage/HIP; rework envelope</t>
  </si>
  <si>
    <t xml:space="preserve">0.8 mm / 15×15 mm</t>
  </si>
  <si>
    <t xml:space="preserve">Bottom-terminated; hidden joints → X-ray</t>
  </si>
  <si>
    <t xml:space="preserve">Pad/paste def; void limit; X-ray sampling</t>
  </si>
  <si>
    <t xml:space="preserve">U76</t>
  </si>
  <si>
    <t xml:space="preserve">LGA-133</t>
  </si>
  <si>
    <t xml:space="preserve">— / 15×15 mm</t>
  </si>
  <si>
    <t xml:space="preserve">Confirm pitch; X-ray plan</t>
  </si>
  <si>
    <t xml:space="preserve">QFN/DFN/SON (17)</t>
  </si>
  <si>
    <t xml:space="preserve">QFN/DFN</t>
  </si>
  <si>
    <t xml:space="preserve">various</t>
  </si>
  <si>
    <t xml:space="preserve">Thermal-pad voiding; windowpane paste (IPC-7093)</t>
  </si>
  <si>
    <t xml:space="preserve">Per-part thermal-pad paste %, X-ray/endoscope</t>
  </si>
  <si>
    <t xml:space="preserve">CORRECTION vs earlier screening: T2080 is 0.8 mm pitch (cell PBGA896-0_8MM-25X25-FAN), NOT '0.5 mm-pitch class'. 0.8 mm pitch eases escape/inspection but the through-via-only escape + via-in-pad question and warpage on a thin cut-out board remain the governing risks. A dedicated quantitative BGA escape study (route count/channel, layer transitions, copper balance, warpage) is still required.</t>
  </si>
  <si>
    <t xml:space="preserve">Design sources: [S5] Placement list (X/Y/side/mount) · [S1] BOM PORTATILE_1_1_BOM_NEW_DEF.ods · [S6] ODB++ CAD netlist (access pts)</t>
  </si>
  <si>
    <t xml:space="preserve">Standards: IPC-7095 · IPC-7093 · IPC-A-610 · IPC-4761</t>
  </si>
  <si>
    <t xml:space="preserve">Quantitative Risk Register (severity-first, traceable)</t>
  </si>
  <si>
    <t xml:space="preserve">S/O/D 1–10, Action Priority per Rubric sheet. Each row cites source file + object/location. Fact vs Assumption stated. Residual = risk after the recommended action.</t>
  </si>
  <si>
    <t xml:space="preserve">Discipline</t>
  </si>
  <si>
    <t xml:space="preserve">Finding (observed condition)</t>
  </si>
  <si>
    <t xml:space="preserve">S</t>
  </si>
  <si>
    <t xml:space="preserve">O</t>
  </si>
  <si>
    <t xml:space="preserve">D</t>
  </si>
  <si>
    <t xml:space="preserve">AP</t>
  </si>
  <si>
    <t xml:space="preserve">Source file</t>
  </si>
  <si>
    <t xml:space="preserve">Object / location</t>
  </si>
  <si>
    <t xml:space="preserve">Method</t>
  </si>
  <si>
    <t xml:space="preserve">Conf.</t>
  </si>
  <si>
    <t xml:space="preserve">Fact/Assump</t>
  </si>
  <si>
    <t xml:space="preserve">Gate effect</t>
  </si>
  <si>
    <t xml:space="preserve">Recommended action</t>
  </si>
  <si>
    <t xml:space="preserve">Residual</t>
  </si>
  <si>
    <t xml:space="preserve">Owner</t>
  </si>
  <si>
    <t xml:space="preserve">DFM-01</t>
  </si>
  <si>
    <t xml:space="preserve">PCB-fab DFM</t>
  </si>
  <si>
    <t xml:space="preserve">No released fab-doc package: no fab drawing, ordered stack-up, impedance table, IPC class, finished-thickness tol, or IPC class. CAD has material/impedance engineering only.</t>
  </si>
  <si>
    <t xml:space="preserve">High</t>
  </si>
  <si>
    <t xml:space="preserve">layer.fsc; Altium PcbDoc</t>
  </si>
  <si>
    <t xml:space="preserve">board record; no fab drawing</t>
  </si>
  <si>
    <t xml:space="preserve">field/strings</t>
  </si>
  <si>
    <t xml:space="preserve">Blocks fab/quote</t>
  </si>
  <si>
    <t xml:space="preserve">Produce fab-doc package; export ordered stack-up + impedance table; state class/thickness/Tg/CAF; fab sign-off</t>
  </si>
  <si>
    <t xml:space="preserve">Med — after fab review</t>
  </si>
  <si>
    <t xml:space="preserve">PCB eng</t>
  </si>
  <si>
    <t xml:space="preserve">Open</t>
  </si>
  <si>
    <t xml:space="preserve">DFM-02</t>
  </si>
  <si>
    <t xml:space="preserve">Through-via-only 0.20 mm min drill on 1.6 mm board = 8.0:1 (drill) ≈10.7:1 (finished) worst-case aspect ratio; 4,533 such vias (95% of holes).</t>
  </si>
  <si>
    <t xml:space="preserve">ThruHolePlated.ncd</t>
  </si>
  <si>
    <t xml:space="preserve">tool T10 Ø0.20 ×4533</t>
  </si>
  <si>
    <t xml:space="preserve">Excellon parse</t>
  </si>
  <si>
    <t xml:space="preserve">Blocks fab</t>
  </si>
  <si>
    <t xml:space="preserve">Fab sign-off of aspect ratio &amp; hole-wall reliability (IPC-6012); confirm plating throw</t>
  </si>
  <si>
    <t xml:space="preserve">Med</t>
  </si>
  <si>
    <t xml:space="preserve">PCB eng + fab</t>
  </si>
  <si>
    <t xml:space="preserve">DFM-03</t>
  </si>
  <si>
    <t xml:space="preserve">U1 PBGA896 (0.8 mm, 25×25) escaped with through vias; via-in-pad treatment (tented/plugged/filled/capped) NOT in data. Via-in-pad ≠ automatic — confirmation required.</t>
  </si>
  <si>
    <t xml:space="preserve">ComponentList; netlist</t>
  </si>
  <si>
    <t xml:space="preserve">U1 cell PBGA896-0_8MM; via features</t>
  </si>
  <si>
    <t xml:space="preserve">cell/geom</t>
  </si>
  <si>
    <t xml:space="preserve">Medium</t>
  </si>
  <si>
    <t xml:space="preserve">Assumption—confirm</t>
  </si>
  <si>
    <t xml:space="preserve">Confirm via location vs land + fill/planarize (IPC-4761); fab yield history; X-ray criteria</t>
  </si>
  <si>
    <t xml:space="preserve">DFM-05</t>
  </si>
  <si>
    <t xml:space="preserve">PCB surface finish NOT specified for a 896-ball BGA + 0201. Do NOT default to ENIG; select by trade study.</t>
  </si>
  <si>
    <t xml:space="preserve">no finish call-out</t>
  </si>
  <si>
    <t xml:space="preserve">search</t>
  </si>
  <si>
    <t xml:space="preserve">Blocks quote</t>
  </si>
  <si>
    <t xml:space="preserve">Surface-finish trade study (planarity/solderability/reflow cycles/cost); fab+CM approval</t>
  </si>
  <si>
    <t xml:space="preserve">Low—after study</t>
  </si>
  <si>
    <t xml:space="preserve">DFM-06</t>
  </si>
  <si>
    <t xml:space="preserve">No real panel/depanel drawing (prior CCI/dima DXFs are donor-board PHOTOS, OCR-verified). Large 290×149 board with cut-outs → warpage/depanel stress.</t>
  </si>
  <si>
    <t xml:space="preserve">OCR of DXF rasters</t>
  </si>
  <si>
    <t xml:space="preserve">dima/CCI = images</t>
  </si>
  <si>
    <t xml:space="preserve">OCR</t>
  </si>
  <si>
    <t xml:space="preserve">Panel drawing: rails, fiducials, coupons, tabs/V-score away from BGA/MLCC, support under cut-outs</t>
  </si>
  <si>
    <t xml:space="preserve">PCB+CM</t>
  </si>
  <si>
    <t xml:space="preserve">DFM-08</t>
  </si>
  <si>
    <t xml:space="preserve">Material grade generic (FR-4); Dk conflict (3.7 vs 4.4–4.7 vs 4.8); no Tg/Td/CAF for lead-free reflow.</t>
  </si>
  <si>
    <t xml:space="preserve">layer.fsc; Altium</t>
  </si>
  <si>
    <t xml:space="preserve">Er 4.4/4.7; Dk 3.7</t>
  </si>
  <si>
    <t xml:space="preserve">State laminate family + Tg/Td/CAF; resolve Dk with fab; confirm availability at ≥2 fabs</t>
  </si>
  <si>
    <t xml:space="preserve">Low</t>
  </si>
  <si>
    <t xml:space="preserve">PROC-04</t>
  </si>
  <si>
    <t xml:space="preserve">PCBA DFM</t>
  </si>
  <si>
    <t xml:space="preserve">0201 (159×) + large connector pads + potential via-in-pad on ONE stencil → area-ratio conflict. Step-stencil NOT yet justified by calculation.</t>
  </si>
  <si>
    <t xml:space="preserve">Paste M/N Gerber; BOM</t>
  </si>
  <si>
    <t xml:space="preserve">0201 apertures</t>
  </si>
  <si>
    <t xml:space="preserve">gerber</t>
  </si>
  <si>
    <t xml:space="preserve">Fact/analysis-needed</t>
  </si>
  <si>
    <t xml:space="preserve">Blocks proto</t>
  </si>
  <si>
    <t xml:space="preserve">Compute aperture area ratios (IPC-7525 ≥0.66); size step-stencil only if conflict proven; windowpane BGA/QFN</t>
  </si>
  <si>
    <t xml:space="preserve">CM/SMT</t>
  </si>
  <si>
    <t xml:space="preserve">PROC-06</t>
  </si>
  <si>
    <t xml:space="preserve">MSL handling undefined (no BOM MSL). T2080 BGA/LGA/QFN need bake-and-bag (J-STD-033) or popcorn/delam risk.</t>
  </si>
  <si>
    <t xml:space="preserve">BOM ODS</t>
  </si>
  <si>
    <t xml:space="preserve">no MSL column</t>
  </si>
  <si>
    <t xml:space="preserve">header</t>
  </si>
  <si>
    <t xml:space="preserve">Per-part MSL from datasheets; floor-life/bake per J-STD-033 (not J-STD-020 as bake)</t>
  </si>
  <si>
    <t xml:space="preserve">CM+component</t>
  </si>
  <si>
    <t xml:space="preserve">PROC-07</t>
  </si>
  <si>
    <t xml:space="preserve">Bottom-side-heavy build: 1,511 of 2,191 placements on BOTTOM. Bottom parts see 2nd reflow → retention/adhesive + double-sided profile risk.</t>
  </si>
  <si>
    <t xml:space="preserve">ComponentList.csv</t>
  </si>
  <si>
    <t xml:space="preserve">Side=bottom ×1511</t>
  </si>
  <si>
    <t xml:space="preserve">csv</t>
  </si>
  <si>
    <t xml:space="preserve">Double-sided reflow profile; bottom-side mass/adhesive check; AOI both sides</t>
  </si>
  <si>
    <t xml:space="preserve">PROC-09</t>
  </si>
  <si>
    <t xml:space="preserve">Footprint library not standardized: 113 distinct package strings incl. duplicate names (SOT-23/SOT_23/SOT23). Footprints not verified vs component drawings.</t>
  </si>
  <si>
    <t xml:space="preserve">package column</t>
  </si>
  <si>
    <t xml:space="preserve">parse</t>
  </si>
  <si>
    <t xml:space="preserve">Independent footprint validation vs mfr land patterns (IPC-7351); dedupe library</t>
  </si>
  <si>
    <t xml:space="preserve">DFA-01</t>
  </si>
  <si>
    <t xml:space="preserve">DFA</t>
  </si>
  <si>
    <t xml:space="preserve">No panelization / assembly-DFM package; no assembly sequence, fixture or takt defined.</t>
  </si>
  <si>
    <t xml:space="preserve">package (absent)</t>
  </si>
  <si>
    <t xml:space="preserve">review</t>
  </si>
  <si>
    <t xml:space="preserve">Author assembly flow + panel + fixtures (see Assembly Flow sheet)</t>
  </si>
  <si>
    <t xml:space="preserve">ME/CM</t>
  </si>
  <si>
    <t xml:space="preserve">DFA-02</t>
  </si>
  <si>
    <t xml:space="preserve">Thermal-module clamp lands on U1 BGA; spring-screw sequence/torque undefined → board flex / solder-joint damage.</t>
  </si>
  <si>
    <t xml:space="preserve">mech review; BOM</t>
  </si>
  <si>
    <t xml:space="preserve">thermal module + U1</t>
  </si>
  <si>
    <t xml:space="preserve">Assumption—analyze</t>
  </si>
  <si>
    <t xml:space="preserve">Captive screws, marked sequence, torque, strain-gauge board-flex validation (see Thermal sheet)</t>
  </si>
  <si>
    <t xml:space="preserve">ME</t>
  </si>
  <si>
    <t xml:space="preserve">DFA-03</t>
  </si>
  <si>
    <t xml:space="preserve">BGA/QFN process controls (X-ray, SPI, MSL) not evidenced for U1 + U50/U76 LGA + 17 QFN.</t>
  </si>
  <si>
    <t xml:space="preserve">process data (absent)</t>
  </si>
  <si>
    <t xml:space="preserve">U1/U50/U76/QFN</t>
  </si>
  <si>
    <t xml:space="preserve">Define X-ray criteria + SPI + MSL controls (see Inspection Plan)</t>
  </si>
  <si>
    <t xml:space="preserve">CM/quality</t>
  </si>
  <si>
    <t xml:space="preserve">DFA-06</t>
  </si>
  <si>
    <t xml:space="preserve">Customer ports (HDMI J19 SMD, DC-in, USB/RJ45) may react mating force through solder — load path not analysed.</t>
  </si>
  <si>
    <t xml:space="preserve">BOM; mech</t>
  </si>
  <si>
    <t xml:space="preserve">J19 SMD etc.</t>
  </si>
  <si>
    <t xml:space="preserve">Connector load-path analysis + enclosure support (see Connector sheet). IPC-A-610 is acceptance, not structural basis</t>
  </si>
  <si>
    <t xml:space="preserve">DFT-01</t>
  </si>
  <si>
    <t xml:space="preserve">DFT</t>
  </si>
  <si>
    <t xml:space="preserve">Real ICT node coverage unknown: probe SIDE not encoded; only 6.4% dedicated-TP coverage; 209 no-access nets.</t>
  </si>
  <si>
    <t xml:space="preserve">cadnet netlist</t>
  </si>
  <si>
    <t xml:space="preserve">access records</t>
  </si>
  <si>
    <t xml:space="preserve">Blocks pilot</t>
  </si>
  <si>
    <t xml:space="preserve">DFT bottom-side access study for fault coverage; +boundary-scan (J3 JTAG) (see DFT sheet)</t>
  </si>
  <si>
    <t xml:space="preserve">test eng</t>
  </si>
  <si>
    <t xml:space="preserve">DOC-01</t>
  </si>
  <si>
    <t xml:space="preserve">Doc control</t>
  </si>
  <si>
    <t xml:space="preserve">Schematic/PCB/BOM/fab-data revisions not reconciled to one released baseline; ECAD↔BOM↔P&amp;P not cross-checked.</t>
  </si>
  <si>
    <t xml:space="preserve">multiple</t>
  </si>
  <si>
    <t xml:space="preserve">rev fields</t>
  </si>
  <si>
    <t xml:space="preserve">ECAD/BOM/P&amp;P reconciliation; fix baseline revisions (see Doc Control)</t>
  </si>
  <si>
    <t xml:space="preserve">PLM</t>
  </si>
  <si>
    <t xml:space="preserve">BLD-01</t>
  </si>
  <si>
    <t xml:space="preserve">Validation</t>
  </si>
  <si>
    <t xml:space="preserve">No pilot-build evidence: no yield, defect pareto, or process-capability data exists.</t>
  </si>
  <si>
    <t xml:space="preserve">— (absent)</t>
  </si>
  <si>
    <t xml:space="preserve">Blocks pilot/vol</t>
  </si>
  <si>
    <t xml:space="preserve">Run EVT/DVT pilot with KPI capture (see Pilot Plan) before any volume decision</t>
  </si>
  <si>
    <t xml:space="preserve">NPI</t>
  </si>
  <si>
    <t xml:space="preserve">Action Priority counts:</t>
  </si>
  <si>
    <t xml:space="preserve">Standards: IPC-6012 · IPC-7095 · IPC-4761 · IPC-7525 · IPC-7093 · IPC-A-610 · J-STD-001 · J-STD-033 · JEDEC J-STD-020 · IPC-7711/7721</t>
  </si>
  <si>
    <t xml:space="preserve">DFM Scorecard (with criteria &amp; evidence)</t>
  </si>
  <si>
    <t xml:space="preserve">Score = readiness/risk (1 solid … 5 not-ready). Criterion + supporting evidence stated. Average is informational; open High/Critical findings govern the gate (see Rubric).</t>
  </si>
  <si>
    <t xml:space="preserve">Category</t>
  </si>
  <si>
    <t xml:space="preserve">Defined criterion for the score</t>
  </si>
  <si>
    <t xml:space="preserve">Supporting evidence / finding</t>
  </si>
  <si>
    <t xml:space="preserve">Gate min</t>
  </si>
  <si>
    <t xml:space="preserve">Supplier-capability alignment</t>
  </si>
  <si>
    <t xml:space="preserve">Advanced-but-standard; no fab sign-off yet</t>
  </si>
  <si>
    <t xml:space="preserve">10L, 0.20mm drill, 8:1 AR — DFM-01/02</t>
  </si>
  <si>
    <t xml:space="preserve">≤3</t>
  </si>
  <si>
    <t xml:space="preserve">Material availability</t>
  </si>
  <si>
    <t xml:space="preserve">Generic FR-4; grade/availability unconfirmed</t>
  </si>
  <si>
    <t xml:space="preserve">DFM-08; layer.fsc</t>
  </si>
  <si>
    <t xml:space="preserve">Stack-up release</t>
  </si>
  <si>
    <t xml:space="preserve">Engineered but no released fab stack drawing</t>
  </si>
  <si>
    <t xml:space="preserve">DFM-01; Stackup sheet</t>
  </si>
  <si>
    <t xml:space="preserve">Controlled impedance release</t>
  </si>
  <si>
    <t xml:space="preserve">Field-solved; no fab table/coupon</t>
  </si>
  <si>
    <t xml:space="preserve">DFM-01; layer.fsc</t>
  </si>
  <si>
    <t xml:space="preserve">8:1 drill AR, via-in-pad unconfirmed</t>
  </si>
  <si>
    <t xml:space="preserve">DFM-02/03; Drill sheet</t>
  </si>
  <si>
    <t xml:space="preserve">BGA escape</t>
  </si>
  <si>
    <t xml:space="preserve">0.8mm pitch eases escape; through-via only</t>
  </si>
  <si>
    <t xml:space="preserve">DFM-03; BGA sheet</t>
  </si>
  <si>
    <t xml:space="preserve">Unknown critical characteristic — open risk</t>
  </si>
  <si>
    <t xml:space="preserve">DFM-05 (absent)</t>
  </si>
  <si>
    <t xml:space="preserve">Panelization</t>
  </si>
  <si>
    <t xml:space="preserve">No real panel drawing</t>
  </si>
  <si>
    <t xml:space="preserve">DFM-06 (absent)</t>
  </si>
  <si>
    <t xml:space="preserve">Copper balance / warpage</t>
  </si>
  <si>
    <t xml:space="preserve">Thin cut-out board; not analysed</t>
  </si>
  <si>
    <t xml:space="preserve">PROC-07; not run</t>
  </si>
  <si>
    <t xml:space="preserve">Footprint quality</t>
  </si>
  <si>
    <t xml:space="preserve">Not validated; library not standardized</t>
  </si>
  <si>
    <t xml:space="preserve">Paste printing</t>
  </si>
  <si>
    <t xml:space="preserve">0201+large pads; step-stencil unproven</t>
  </si>
  <si>
    <t xml:space="preserve">Reflow / MSL</t>
  </si>
  <si>
    <t xml:space="preserve">MSL undefined; double-sided profile</t>
  </si>
  <si>
    <t xml:space="preserve">PROC-06/07</t>
  </si>
  <si>
    <t xml:space="preserve">Testability (fab)</t>
  </si>
  <si>
    <t xml:space="preserve">Netlist supports flying-probe</t>
  </si>
  <si>
    <t xml:space="preserve">Net sheet</t>
  </si>
  <si>
    <t xml:space="preserve">Cost / yield model</t>
  </si>
  <si>
    <t xml:space="preserve">No yield model; many risk drivers</t>
  </si>
  <si>
    <t xml:space="preserve">Average (informational)</t>
  </si>
  <si>
    <t xml:space="preserve">Surface finish scored 5 (unknown critical characteristic) → per override rules, no fabrication/production release until closed. DFM is NOT approvable at this maturity.</t>
  </si>
  <si>
    <t xml:space="preserve">Design sources: [S1] BOM PORTATILE_1_1_BOM_NEW_DEF.ods · [S2] NC drill — plated (tool table) · [S4] Field-solver stack-up/material · [S5] Placement list (X/Y/side/mount) · [S6] ODB++ CAD netlist (access pts)</t>
  </si>
  <si>
    <t xml:space="preserve">Standards: IPC-6012 · IPC-7095 · IPC-4761 · IPC-7525 · IPC-7351 · IPC-2152</t>
  </si>
  <si>
    <t xml:space="preserve">DFA Scorecard (with criteria &amp; evidence)</t>
  </si>
  <si>
    <t xml:space="preserve">Part-count efficiency</t>
  </si>
  <si>
    <t xml:space="preserve">2,047 placements, modular; not optimised-analysed</t>
  </si>
  <si>
    <t xml:space="preserve">DFA op sheet</t>
  </si>
  <si>
    <t xml:space="preserve">Process standardization</t>
  </si>
  <si>
    <t xml:space="preserve">0402 dominant; ≥16 pkg types; 0201</t>
  </si>
  <si>
    <t xml:space="preserve">BOM packages</t>
  </si>
  <si>
    <t xml:space="preserve">SMT compatibility</t>
  </si>
  <si>
    <t xml:space="preserve">Standard SMT front-end</t>
  </si>
  <si>
    <t xml:space="preserve">ComponentList</t>
  </si>
  <si>
    <t xml:space="preserve">Manual-operation content</t>
  </si>
  <si>
    <t xml:space="preserve">Modules+12 cables+thermal module; high manual</t>
  </si>
  <si>
    <t xml:space="preserve">Error-proofing</t>
  </si>
  <si>
    <t xml:space="preserve">Thermal-module sequence/torque undefined</t>
  </si>
  <si>
    <t xml:space="preserve">Tool accessibility</t>
  </si>
  <si>
    <t xml:space="preserve">Dense double-sided; access not verified</t>
  </si>
  <si>
    <t xml:space="preserve">Connector accessibility</t>
  </si>
  <si>
    <t xml:space="preserve">Tall connectors; load path unverified</t>
  </si>
  <si>
    <t xml:space="preserve">Fastener complexity</t>
  </si>
  <si>
    <t xml:space="preserve">No fastener schedule yet (was optimistic 2)</t>
  </si>
  <si>
    <t xml:space="preserve">Fastener sheet</t>
  </si>
  <si>
    <t xml:space="preserve">Inspection coverage</t>
  </si>
  <si>
    <t xml:space="preserve">X-ray/SPI plan not defined</t>
  </si>
  <si>
    <t xml:space="preserve">Test access</t>
  </si>
  <si>
    <t xml:space="preserve">ICT node coverage unknown</t>
  </si>
  <si>
    <t xml:space="preserve">Reworkability</t>
  </si>
  <si>
    <t xml:space="preserve">896-ball BGA rework specialist-only</t>
  </si>
  <si>
    <t xml:space="preserve">IPC-7711/21</t>
  </si>
  <si>
    <t xml:space="preserve">Automation readiness</t>
  </si>
  <si>
    <t xml:space="preserve">Manual back-end</t>
  </si>
  <si>
    <t xml:space="preserve">Ergonomics</t>
  </si>
  <si>
    <t xml:space="preserve">Not analysed per-operation (was 2, unsupported)</t>
  </si>
  <si>
    <t xml:space="preserve">Ergonomics-TBD</t>
  </si>
  <si>
    <t xml:space="preserve">Tolerance robustness</t>
  </si>
  <si>
    <t xml:space="preserve">No stacks run</t>
  </si>
  <si>
    <t xml:space="preserve">Tolerance sheet</t>
  </si>
  <si>
    <t xml:space="preserve">Final-system integration</t>
  </si>
  <si>
    <t xml:space="preserve">Port/heat-sink stacks unverified</t>
  </si>
  <si>
    <t xml:space="preserve">Thermal-assembly robustness</t>
  </si>
  <si>
    <t xml:space="preserve">Clamp on BGA; unvalidated</t>
  </si>
  <si>
    <t xml:space="preserve">Multiple pre-build High categories open (thermal-module error-proofing, BGA process, test access). DFA disposition is CONDITIONAL prototype only — not approved.</t>
  </si>
  <si>
    <t xml:space="preserve">Design sources: [S1] BOM PORTATILE_1_1_BOM_NEW_DEF.ods · [S5] Placement list (X/Y/side/mount) · [S6] ODB++ CAD netlist (access pts)</t>
  </si>
  <si>
    <t xml:space="preserve">Standards: IPC-A-610 · IPC-7095 · IPC-7093 · IPC-7711/7721</t>
  </si>
  <si>
    <t xml:space="preserve">Inspection &amp; Control Plan</t>
  </si>
  <si>
    <t xml:space="preserve">Expanded from a 6-line matrix. 'Mandatory X-ray' is risk-based, not a casual standard citation. Acceptance criteria and sampling to be fixed with CM.</t>
  </si>
  <si>
    <t xml:space="preserve">Feature</t>
  </si>
  <si>
    <t xml:space="preserve">Defect</t>
  </si>
  <si>
    <t xml:space="preserve">Process stage</t>
  </si>
  <si>
    <t xml:space="preserve">Coverage (proposed)</t>
  </si>
  <si>
    <t xml:space="preserve">Acceptance criterion</t>
  </si>
  <si>
    <t xml:space="preserve">MSA</t>
  </si>
  <si>
    <t xml:space="preserve">Reaction plan</t>
  </si>
  <si>
    <t xml:space="preserve">Record</t>
  </si>
  <si>
    <t xml:space="preserve">Paste volume (0201)</t>
  </si>
  <si>
    <t xml:space="preserve">Insufficient/excess</t>
  </si>
  <si>
    <t xml:space="preserve">Post-print</t>
  </si>
  <si>
    <t xml:space="preserve">SPI</t>
  </si>
  <si>
    <t xml:space="preserve">100%</t>
  </si>
  <si>
    <t xml:space="preserve">IPC-7525 area-ratio ≥0.66; volume 70–130% target</t>
  </si>
  <si>
    <t xml:space="preserve">Gage R&amp;R req.</t>
  </si>
  <si>
    <t xml:space="preserve">Stop/clean stencil; re-print</t>
  </si>
  <si>
    <t xml:space="preserve">SPI log</t>
  </si>
  <si>
    <t xml:space="preserve">0201 placement</t>
  </si>
  <si>
    <t xml:space="preserve">Tombstone/shift</t>
  </si>
  <si>
    <t xml:space="preserve">Post-place</t>
  </si>
  <si>
    <t xml:space="preserve">AOI</t>
  </si>
  <si>
    <t xml:space="preserve">IPC-A-610 Cl.2 (target)</t>
  </si>
  <si>
    <t xml:space="preserve">req.</t>
  </si>
  <si>
    <t xml:space="preserve">Feeder/nozzle check</t>
  </si>
  <si>
    <t xml:space="preserve">AOI log</t>
  </si>
  <si>
    <t xml:space="preserve">U1 BGA joints</t>
  </si>
  <si>
    <t xml:space="preserve">Open/HIP/bridge/void</t>
  </si>
  <si>
    <t xml:space="preserve">Post-reflow</t>
  </si>
  <si>
    <t xml:space="preserve">X-ray</t>
  </si>
  <si>
    <t xml:space="preserve">Sampling→100% (risk-based)</t>
  </si>
  <si>
    <t xml:space="preserve">IPC-7095 void &lt;25%; no HIP</t>
  </si>
  <si>
    <t xml:space="preserve">Quarantine; profile review</t>
  </si>
  <si>
    <t xml:space="preserve">X-ray images</t>
  </si>
  <si>
    <t xml:space="preserve">U50/U76 LGA + 17 QFN</t>
  </si>
  <si>
    <t xml:space="preserve">Thermal-pad void</t>
  </si>
  <si>
    <t xml:space="preserve">X-ray/endoscope</t>
  </si>
  <si>
    <t xml:space="preserve">Sampling</t>
  </si>
  <si>
    <t xml:space="preserve">IPC-7093 void limit TBD</t>
  </si>
  <si>
    <t xml:space="preserve">Paste % adjust</t>
  </si>
  <si>
    <t xml:space="preserve">Polarity/presence</t>
  </si>
  <si>
    <t xml:space="preserve">Wrong/missing</t>
  </si>
  <si>
    <t xml:space="preserve">Correct per BOM/P&amp;P</t>
  </si>
  <si>
    <t xml:space="preserve">Rework</t>
  </si>
  <si>
    <t xml:space="preserve">THT fill (24 THT)</t>
  </si>
  <si>
    <t xml:space="preserve">Insufficient fill</t>
  </si>
  <si>
    <t xml:space="preserve">Post-solder</t>
  </si>
  <si>
    <t xml:space="preserve">AOI/X-ray/manual</t>
  </si>
  <si>
    <t xml:space="preserve">100% of THT</t>
  </si>
  <si>
    <t xml:space="preserve">J-STD-001 fill class</t>
  </si>
  <si>
    <t xml:space="preserve">Hand-touch</t>
  </si>
  <si>
    <t xml:space="preserve">record</t>
  </si>
  <si>
    <t xml:space="preserve">Connector coplanarity</t>
  </si>
  <si>
    <t xml:space="preserve">Lifted lead</t>
  </si>
  <si>
    <t xml:space="preserve">Board warpage</t>
  </si>
  <si>
    <t xml:space="preserve">Bow/twist</t>
  </si>
  <si>
    <t xml:space="preserve">Bare + post-reflow</t>
  </si>
  <si>
    <t xml:space="preserve">Gauge</t>
  </si>
  <si>
    <t xml:space="preserve">Sample</t>
  </si>
  <si>
    <t xml:space="preserve">IPC-6012 ≤0.75%</t>
  </si>
  <si>
    <t xml:space="preserve">Fab CA</t>
  </si>
  <si>
    <t xml:space="preserve">measurement</t>
  </si>
  <si>
    <t xml:space="preserve">Cleanliness</t>
  </si>
  <si>
    <t xml:space="preserve">Ionic residue</t>
  </si>
  <si>
    <t xml:space="preserve">Post-clean</t>
  </si>
  <si>
    <t xml:space="preserve">ROSE/IC</t>
  </si>
  <si>
    <t xml:space="preserve">IPC J-STD-001</t>
  </si>
  <si>
    <t xml:space="preserve">Re-clean</t>
  </si>
  <si>
    <t xml:space="preserve">report</t>
  </si>
  <si>
    <t xml:space="preserve">Programming</t>
  </si>
  <si>
    <t xml:space="preserve">Fail/verify</t>
  </si>
  <si>
    <t xml:space="preserve">Post-assy</t>
  </si>
  <si>
    <t xml:space="preserve">In-system</t>
  </si>
  <si>
    <t xml:space="preserve">Verify pass</t>
  </si>
  <si>
    <t xml:space="preserve">Re-program</t>
  </si>
  <si>
    <t xml:space="preserve">log</t>
  </si>
  <si>
    <t xml:space="preserve">ICT/boundary scan</t>
  </si>
  <si>
    <t xml:space="preserve">Structural fault</t>
  </si>
  <si>
    <t xml:space="preserve">Test</t>
  </si>
  <si>
    <t xml:space="preserve">ICT+JTAG</t>
  </si>
  <si>
    <t xml:space="preserve">Per DFT study</t>
  </si>
  <si>
    <t xml:space="preserve">Coverage target TBD</t>
  </si>
  <si>
    <t xml:space="preserve">Diagnose</t>
  </si>
  <si>
    <t xml:space="preserve">test log</t>
  </si>
  <si>
    <t xml:space="preserve">Functional test</t>
  </si>
  <si>
    <t xml:space="preserve">System fail</t>
  </si>
  <si>
    <t xml:space="preserve">FT fixture</t>
  </si>
  <si>
    <t xml:space="preserve">FT spec (TBD)</t>
  </si>
  <si>
    <t xml:space="preserve">Repair loop</t>
  </si>
  <si>
    <t xml:space="preserve">FT log</t>
  </si>
  <si>
    <t xml:space="preserve">Coverage %, sampling and acceptance limits are PROPOSED and must be set with the CM against process capability. X-ray extent for U1 is risk-based, justified by hidden-joint inaccessibility (IPC-7095), not by blanket 'mandatory'.</t>
  </si>
  <si>
    <t xml:space="preserve">Design sources: [S5] Placement list (X/Y/side/mount) · [S8] Solder paste — TOP Gerber · [S9] Solder paste — BOTTOM Gerber</t>
  </si>
  <si>
    <t xml:space="preserve">Standards: IPC-7525 · IPC-A-610 · IPC-7095 · IPC-7093 · J-STD-001 · IPC-6012</t>
  </si>
  <si>
    <t xml:space="preserve">DFT &amp; Test-Coverage Analysis</t>
  </si>
  <si>
    <t xml:space="preserve">Fault coverage is NOT established by access-point count. Values below are the measured access data; coverage % requires a DFT tool run.</t>
  </si>
  <si>
    <t xml:space="preserve">Value / status</t>
  </si>
  <si>
    <t xml:space="preserve">Basis / action</t>
  </si>
  <si>
    <t xml:space="preserve">eda/data</t>
  </si>
  <si>
    <t xml:space="preserve">Signal (eligible) nets</t>
  </si>
  <si>
    <t xml:space="preserve">1691 − 107 power/gnd</t>
  </si>
  <si>
    <t xml:space="preserve">cadnet</t>
  </si>
  <si>
    <t xml:space="preserve">No-access nets</t>
  </si>
  <si>
    <t xml:space="preserve">no probe candidate — investigate</t>
  </si>
  <si>
    <t xml:space="preserve">4,629 via + 4,558 pad</t>
  </si>
  <si>
    <t xml:space="preserve">6.4% of named nets</t>
  </si>
  <si>
    <t xml:space="preserve">Bottom-side single-side access</t>
  </si>
  <si>
    <t xml:space="preserve">NOT DETERMINED</t>
  </si>
  <si>
    <t xml:space="preserve">probe side not encoded → run DFT tool on mask+pad geometry</t>
  </si>
  <si>
    <t xml:space="preserve">Via-tenting status</t>
  </si>
  <si>
    <t xml:space="preserve">UNKNOWN</t>
  </si>
  <si>
    <t xml:space="preserve">tented via not probeable — extract from mask</t>
  </si>
  <si>
    <t xml:space="preserve">Structural fault coverage %</t>
  </si>
  <si>
    <t xml:space="preserve">TBD</t>
  </si>
  <si>
    <t xml:space="preserve">DFT/ICT tool output required</t>
  </si>
  <si>
    <t xml:space="preserve">Boundary-scan coverage</t>
  </si>
  <si>
    <t xml:space="preserve">JTAG/COP via header J3 for BGA nets</t>
  </si>
  <si>
    <t xml:space="preserve">Recommended test sequence</t>
  </si>
  <si>
    <t xml:space="preserve">1 unpowered-shorts → 2 current-limited power-up → 3 rail validation → 4 program/recover → 5 ICT+boundary-scan → 6 memory/storage → 7 interface → 8 thermal/fan → 9 system FT</t>
  </si>
  <si>
    <t xml:space="preserve">define + fixture</t>
  </si>
  <si>
    <t xml:space="preserve">Action DFT-01: quantify real node coverage before the expensive thermal/chassis integration; do not proceed to pilot on access-point count alone.</t>
  </si>
  <si>
    <t xml:space="preserve">Assembly Process Flow &amp; DFA Operation Analysis</t>
  </si>
  <si>
    <t xml:space="preserve">Numbered sequence with per-step data. Cycle times are placeholders to be measured at pilot. This flow does NOT exist in the supplied data (DFA-01).</t>
  </si>
  <si>
    <t xml:space="preserve">Operation</t>
  </si>
  <si>
    <t xml:space="preserve">Tool/fixture</t>
  </si>
  <si>
    <t xml:space="preserve">Force/torque</t>
  </si>
  <si>
    <t xml:space="preserve">Access/risk</t>
  </si>
  <si>
    <t xml:space="preserve">Verification</t>
  </si>
  <si>
    <t xml:space="preserve">Rework path</t>
  </si>
  <si>
    <t xml:space="preserve">MSL bake &amp; bag (per J-STD-033)</t>
  </si>
  <si>
    <t xml:space="preserve">Oven/dry cabinet</t>
  </si>
  <si>
    <t xml:space="preserve">Popcorn if skipped</t>
  </si>
  <si>
    <t xml:space="preserve">Floor-life log</t>
  </si>
  <si>
    <t xml:space="preserve">Re-bake</t>
  </si>
  <si>
    <t xml:space="preserve">Bottom paste → SPI → place → reflow</t>
  </si>
  <si>
    <t xml:space="preserve">Printer/SPI/P&amp;P/oven</t>
  </si>
  <si>
    <t xml:space="preserve">1,511 bottom parts; area-ratio</t>
  </si>
  <si>
    <t xml:space="preserve">SPI+AOI</t>
  </si>
  <si>
    <t xml:space="preserve">Reprint/replace</t>
  </si>
  <si>
    <t xml:space="preserve">Top paste → SPI → place (incl. U1 BGA) → reflow</t>
  </si>
  <si>
    <t xml:space="preserve">same</t>
  </si>
  <si>
    <t xml:space="preserve">BGA warpage/HIP; 2nd reflow</t>
  </si>
  <si>
    <t xml:space="preserve">SPI+AOI+X-ray</t>
  </si>
  <si>
    <t xml:space="preserve">BGA rework (specialist)</t>
  </si>
  <si>
    <t xml:space="preserve">X-ray U1/U50/U76/QFN</t>
  </si>
  <si>
    <t xml:space="preserve">Hidden joints</t>
  </si>
  <si>
    <t xml:space="preserve">X-ray criteria</t>
  </si>
  <si>
    <t xml:space="preserve">THT insert (DC jack, USB, JST, headers)</t>
  </si>
  <si>
    <t xml:space="preserve">Selective/hand</t>
  </si>
  <si>
    <t xml:space="preserve">insertion</t>
  </si>
  <si>
    <t xml:space="preserve">24 THT; access on dense board</t>
  </si>
  <si>
    <t xml:space="preserve">AOI/manual</t>
  </si>
  <si>
    <t xml:space="preserve">Clean + program (NOR/SPI)</t>
  </si>
  <si>
    <t xml:space="preserve">Cleaner/programmer</t>
  </si>
  <si>
    <t xml:space="preserve">Verify</t>
  </si>
  <si>
    <t xml:space="preserve">ICT + boundary scan</t>
  </si>
  <si>
    <t xml:space="preserve">Fixture/JTAG</t>
  </si>
  <si>
    <t xml:space="preserve">probe</t>
  </si>
  <si>
    <t xml:space="preserve">Bottom access unknown</t>
  </si>
  <si>
    <t xml:space="preserve">Coverage report</t>
  </si>
  <si>
    <t xml:space="preserve">FT pass</t>
  </si>
  <si>
    <t xml:space="preserve">Repair</t>
  </si>
  <si>
    <t xml:space="preserve">Thermal-module assembly (TIM+heat-sink)</t>
  </si>
  <si>
    <t xml:space="preserve">Torque driver/fixture</t>
  </si>
  <si>
    <t xml:space="preserve">spring-screw torque (TBD)</t>
  </si>
  <si>
    <t xml:space="preserve">Clamp on U1 BGA — DFA-02</t>
  </si>
  <si>
    <t xml:space="preserve">Strain-gauge+thermal</t>
  </si>
  <si>
    <t xml:space="preserve">Re-TIM rule</t>
  </si>
  <si>
    <t xml:space="preserve">Module insertion (SO-DIMM/MXM/3×M.2)</t>
  </si>
  <si>
    <t xml:space="preserve">Hand</t>
  </si>
  <si>
    <t xml:space="preserve">retention screws</t>
  </si>
  <si>
    <t xml:space="preserve">Presence</t>
  </si>
  <si>
    <t xml:space="preserve">Reseat</t>
  </si>
  <si>
    <t xml:space="preserve">Chassis integration + 12 cables</t>
  </si>
  <si>
    <t xml:space="preserve">Hand/torque</t>
  </si>
  <si>
    <t xml:space="preserve">screw torque</t>
  </si>
  <si>
    <t xml:space="preserve">Port alignment; cable pinch</t>
  </si>
  <si>
    <t xml:space="preserve">Inspection</t>
  </si>
  <si>
    <t xml:space="preserve">System functional test</t>
  </si>
  <si>
    <t xml:space="preserve">System bench</t>
  </si>
  <si>
    <t xml:space="preserve">System pass</t>
  </si>
  <si>
    <t xml:space="preserve">Repair/replace</t>
  </si>
  <si>
    <t xml:space="preserve">Every step needs measured cycle time, operator access, error mode and defined verification before pilot. Part/operation counts: 2,047 placements, 24 THT, ≥5 module insertions, 12 cables, 1 thermal module, ≥1 board flip (double-sided).</t>
  </si>
  <si>
    <t xml:space="preserve">Standards: IPC-7095 · IPC-A-610 · IPC-7711/7721 · J-STD-033</t>
  </si>
  <si>
    <t xml:space="preserve">Fastener · Connector · Thermal · Tolerance · Board-Strain (analysis register)</t>
  </si>
  <si>
    <t xml:space="preserve">These quantitative analyses are NOT yet performed. Each row states the required study and its based onputs; the affected scores remain open until the studies exist.</t>
  </si>
  <si>
    <t xml:space="preserve">Analysis</t>
  </si>
  <si>
    <t xml:space="preserve">Based onputs</t>
  </si>
  <si>
    <t xml:space="preserve">What must be produced</t>
  </si>
  <si>
    <t xml:space="preserve">Fastener schedule</t>
  </si>
  <si>
    <t xml:space="preserve">Chassis M3 + 18 heat-set inserts; thermal-module spring screws</t>
  </si>
  <si>
    <t xml:space="preserve">Qty/length/dia/head/drive/torque±tol/captive/coating/grounding/feed/access/sequence</t>
  </si>
  <si>
    <t xml:space="preserve">Not run</t>
  </si>
  <si>
    <t xml:space="preserve">Connector load-path</t>
  </si>
  <si>
    <t xml:space="preserve">J19 HDMI SMD; DC-in; USB/RJ45 on IO board</t>
  </si>
  <si>
    <t xml:space="preserve">Mating/unmating/user force; retention; PCB attach; enclosure support; load path; cycles; test</t>
  </si>
  <si>
    <t xml:space="preserve">Not run (DFA-06)</t>
  </si>
  <si>
    <t xml:space="preserve">Thermal-module clamp</t>
  </si>
  <si>
    <t xml:space="preserve">U1 PBGA896; MXM; 2 fans; TIM; spring screws</t>
  </si>
  <si>
    <t xml:space="preserve">TIM thickness/compression; screw rate/torque/sequence; package clamp load; board deflection; allowable strain; gauge locations; re-TIM rule</t>
  </si>
  <si>
    <t xml:space="preserve">Not run (DFA-02)</t>
  </si>
  <si>
    <t xml:space="preserve">Tolerance stacks</t>
  </si>
  <si>
    <t xml:space="preserve">290×149 board; ports; standoffs; heat-sink</t>
  </si>
  <si>
    <t xml:space="preserve">Ports-to-openings; holes-to-standoffs; CPU-to-heatsink; TIM compression; ground-spring; connector alignment; cable reach — nominal + WC/stat + margin</t>
  </si>
  <si>
    <t xml:space="preserve">Board-strain map</t>
  </si>
  <si>
    <t xml:space="preserve">U1 BGA; U50/U76 LGA; large MLCC; cut-out necks</t>
  </si>
  <si>
    <t xml:space="preserve">Strain-risk map for connector insert, screw, clamp, probe, install, depanel, rework — with strain-gauge validation plan</t>
  </si>
  <si>
    <t xml:space="preserve">Copper balance/warpage</t>
  </si>
  <si>
    <t xml:space="preserve">10 layers; large planes; cut-outs</t>
  </si>
  <si>
    <t xml:space="preserve">Cu % per layer; top/bottom &amp; quadrant imbalance; predicted + measured bow/twist ≤0.75%</t>
  </si>
  <si>
    <t xml:space="preserve">None of these can be closed by documentation alone — some may drive layout or mechanical redesign.</t>
  </si>
  <si>
    <t xml:space="preserve">Design sources: [S5] Placement list (X/Y/side/mount) · [S1] BOM PORTATILE_1_1_BOM_NEW_DEF.ods · [S13] Evidence-recovery memo (OCR)</t>
  </si>
  <si>
    <t xml:space="preserve">Standards: IPC-A-610 · IPC-6012</t>
  </si>
  <si>
    <t xml:space="preserve">Panelization &amp; Depanelization Requirements</t>
  </si>
  <si>
    <t xml:space="preserve">Board 290×149 mm with battery/fan/connector cut-outs. No real panel drawing exists (DFM-06). This defines the required panel concept — route to fab/CM.</t>
  </si>
  <si>
    <t xml:space="preserve">Parameter</t>
  </si>
  <si>
    <t xml:space="preserve">Requirement / recommendation</t>
  </si>
  <si>
    <t xml:space="preserve">Panel size / boards-per-panel</t>
  </si>
  <si>
    <t xml:space="preserve">Set with fab to material utilization; likely 1-up given board size</t>
  </si>
  <si>
    <t xml:space="preserve">Rails / tooling holes</t>
  </si>
  <si>
    <t xml:space="preserve">Rails ≥10 mm; tooling holes + global fiducials on rails</t>
  </si>
  <si>
    <t xml:space="preserve">Fiducials</t>
  </si>
  <si>
    <t xml:space="preserve">Global (panel) + local (U1 BGA, fine-pitch) fiducials</t>
  </si>
  <si>
    <t xml:space="preserve">Coupons</t>
  </si>
  <si>
    <t xml:space="preserve">Impedance TDR coupon + microsection coupon per panel</t>
  </si>
  <si>
    <t xml:space="preserve">Tab / V-score strategy</t>
  </si>
  <si>
    <t xml:space="preserve">Tabs/perforation AWAY from U1 BGA &amp; MLCC; no V-score across cut-out necks</t>
  </si>
  <si>
    <t xml:space="preserve">Board support</t>
  </si>
  <si>
    <t xml:space="preserve">Support under battery/fan cut-outs for 0201 print + connector insertion</t>
  </si>
  <si>
    <t xml:space="preserve">Depanel method</t>
  </si>
  <si>
    <t xml:space="preserve">Router (not V-score) near stress-sensitive parts; keep-outs defined</t>
  </si>
  <si>
    <t xml:space="preserve">Stress-sensitive keep-outs</t>
  </si>
  <si>
    <t xml:space="preserve">U1, U50/U76, large MLCC, edge connectors</t>
  </si>
  <si>
    <t xml:space="preserve">Traceability</t>
  </si>
  <si>
    <t xml:space="preserve">Serialization/barcode surviving depanel</t>
  </si>
  <si>
    <t xml:space="preserve">Responsibility: produce with the fabricator/CM before fabrication. This is a pre-build blocker.</t>
  </si>
  <si>
    <t xml:space="preserve">Design sources: [S2] NC drill — plated (tool table) · [S10] Copper Gerber set 1-Top…10-Bottom · [S13] Evidence-recovery memo (OCR)</t>
  </si>
  <si>
    <t xml:space="preserve">Standards: IPC-A-600 · IPC-6012</t>
  </si>
  <si>
    <t xml:space="preserve">Prototype / Pilot Validation Plan &amp; Manufacturing KPIs</t>
  </si>
  <si>
    <t xml:space="preserve">No build data exists (BLD-01). No production recommendation until these KPIs are measured or explicitly stated pending.</t>
  </si>
  <si>
    <t xml:space="preserve">Element</t>
  </si>
  <si>
    <t xml:space="preserve">Definition / target</t>
  </si>
  <si>
    <t xml:space="preserve">Phase</t>
  </si>
  <si>
    <t xml:space="preserve">EVT → DVT → PVT (or equivalent)</t>
  </si>
  <si>
    <t xml:space="preserve">EVT ≥5; DVT ≥20; PVT per plan</t>
  </si>
  <si>
    <t xml:space="preserve">Build location / process</t>
  </si>
  <si>
    <t xml:space="preserve">Chosen CM, intended production line</t>
  </si>
  <si>
    <t xml:space="preserve">Data to collect</t>
  </si>
  <si>
    <t xml:space="preserve">Yields per stage, defect pareto, rework min/board, scrap, cycle time</t>
  </si>
  <si>
    <t xml:space="preserve">Stop-build criteria</t>
  </si>
  <si>
    <t xml:space="preserve">Any safety defect; BGA open rate &gt; target; first-pass yield &lt; floor</t>
  </si>
  <si>
    <t xml:space="preserve">Gate closure</t>
  </si>
  <si>
    <t xml:space="preserve">Defect pareto reviewed; capability targets met; sign-off meeting</t>
  </si>
  <si>
    <t xml:space="preserve">MANUFACTURING KPIs (capture at pilot)</t>
  </si>
  <si>
    <t xml:space="preserve">KPI</t>
  </si>
  <si>
    <t xml:space="preserve">Target (to set)</t>
  </si>
  <si>
    <t xml:space="preserve">PCB fabrication yield</t>
  </si>
  <si>
    <t xml:space="preserve">Pending</t>
  </si>
  <si>
    <t xml:space="preserve">Paste-print yield (SPI)</t>
  </si>
  <si>
    <t xml:space="preserve">Placement defect rate (ppm)</t>
  </si>
  <si>
    <t xml:space="preserve">AOI first-pass yield</t>
  </si>
  <si>
    <t xml:space="preserve">X-ray defect rate (BGA)</t>
  </si>
  <si>
    <t xml:space="preserve">PCBA first-pass yield</t>
  </si>
  <si>
    <t xml:space="preserve">ICT yield</t>
  </si>
  <si>
    <t xml:space="preserve">Functional-test yield</t>
  </si>
  <si>
    <t xml:space="preserve">Rolled throughput yield</t>
  </si>
  <si>
    <t xml:space="preserve">Rework minutes/board</t>
  </si>
  <si>
    <t xml:space="preserve">Scrap cost/board</t>
  </si>
  <si>
    <t xml:space="preserve">Top defect modes</t>
  </si>
  <si>
    <t xml:space="preserve">Standards: IPC-A-610 · J-STD-001</t>
  </si>
  <si>
    <t xml:space="preserve">Action &amp; Closure Tracker</t>
  </si>
  <si>
    <t xml:space="preserve">One exact closure gate per action. Owners, dates, verification and residual risk required for disciplined execution.</t>
  </si>
  <si>
    <t xml:space="preserve">Action ID</t>
  </si>
  <si>
    <t xml:space="preserve">Linked finding</t>
  </si>
  <si>
    <t xml:space="preserve">Required action / deliverable</t>
  </si>
  <si>
    <t xml:space="preserve">Accountable owner</t>
  </si>
  <si>
    <t xml:space="preserve">Supplier owner</t>
  </si>
  <si>
    <t xml:space="preserve">Opened</t>
  </si>
  <si>
    <t xml:space="preserve">Due</t>
  </si>
  <si>
    <t xml:space="preserve">Closure gate</t>
  </si>
  <si>
    <t xml:space="preserve">Blocker?</t>
  </si>
  <si>
    <t xml:space="preserve">Verification method</t>
  </si>
  <si>
    <t xml:space="preserve">Closure evidence</t>
  </si>
  <si>
    <t xml:space="preserve">A-01</t>
  </si>
  <si>
    <t xml:space="preserve">Release fab-doc package (drawing+stack-up+impedance table+class)</t>
  </si>
  <si>
    <t xml:space="preserve">PCB fab</t>
  </si>
  <si>
    <t xml:space="preserve">Pre-fab</t>
  </si>
  <si>
    <t xml:space="preserve">YES</t>
  </si>
  <si>
    <t xml:space="preserve">Fab DFM report</t>
  </si>
  <si>
    <t xml:space="preserve">A-02</t>
  </si>
  <si>
    <t xml:space="preserve">DFM-02/03</t>
  </si>
  <si>
    <t xml:space="preserve">Fab sign-off aspect ratio + BGA via-in-pad fill/planarize</t>
  </si>
  <si>
    <t xml:space="preserve">Written fab acceptance</t>
  </si>
  <si>
    <t xml:space="preserve">A-03</t>
  </si>
  <si>
    <t xml:space="preserve">Surface-finish trade study + fab/CM approval</t>
  </si>
  <si>
    <t xml:space="preserve">fab+CM</t>
  </si>
  <si>
    <t xml:space="preserve">Pre-quote</t>
  </si>
  <si>
    <t xml:space="preserve">Trade-study doc + approval</t>
  </si>
  <si>
    <t xml:space="preserve">A-04</t>
  </si>
  <si>
    <t xml:space="preserve">DFM-06/18</t>
  </si>
  <si>
    <t xml:space="preserve">Panel &amp; depanel drawing</t>
  </si>
  <si>
    <t xml:space="preserve">CM</t>
  </si>
  <si>
    <t xml:space="preserve">Panel drawing released</t>
  </si>
  <si>
    <t xml:space="preserve">A-05</t>
  </si>
  <si>
    <t xml:space="preserve">Stencil area-ratio calc + step-stencil decision</t>
  </si>
  <si>
    <t xml:space="preserve">SMT eng</t>
  </si>
  <si>
    <t xml:space="preserve">Pre-proto</t>
  </si>
  <si>
    <t xml:space="preserve">Stencil design + SPI plan</t>
  </si>
  <si>
    <t xml:space="preserve">A-06</t>
  </si>
  <si>
    <t xml:space="preserve">Per-part MSL list + J-STD-033 handling plan</t>
  </si>
  <si>
    <t xml:space="preserve">Component eng</t>
  </si>
  <si>
    <t xml:space="preserve">MSL table</t>
  </si>
  <si>
    <t xml:space="preserve">A-07</t>
  </si>
  <si>
    <t xml:space="preserve">Footprint validation vs land patterns; dedupe library</t>
  </si>
  <si>
    <t xml:space="preserve">no</t>
  </si>
  <si>
    <t xml:space="preserve">Footprint report</t>
  </si>
  <si>
    <t xml:space="preserve">A-08</t>
  </si>
  <si>
    <t xml:space="preserve">Thermal-module error-proofing + strain-gauge validation</t>
  </si>
  <si>
    <t xml:space="preserve">Strain test report</t>
  </si>
  <si>
    <t xml:space="preserve">A-09</t>
  </si>
  <si>
    <t xml:space="preserve">X-ray/SPI/MSL process controls for BGA/LGA/QFN</t>
  </si>
  <si>
    <t xml:space="preserve">Quality</t>
  </si>
  <si>
    <t xml:space="preserve">Inspection plan approved</t>
  </si>
  <si>
    <t xml:space="preserve">A-10</t>
  </si>
  <si>
    <t xml:space="preserve">Connector load-path analysis + enclosure support</t>
  </si>
  <si>
    <t xml:space="preserve">Load-path calc + test</t>
  </si>
  <si>
    <t xml:space="preserve">A-11</t>
  </si>
  <si>
    <t xml:space="preserve">DFT bottom-side access study + boundary-scan plan</t>
  </si>
  <si>
    <t xml:space="preserve">Test eng</t>
  </si>
  <si>
    <t xml:space="preserve">Pre-pilot</t>
  </si>
  <si>
    <t xml:space="preserve">A-12</t>
  </si>
  <si>
    <t xml:space="preserve">Run EVT/DVT pilot; capture KPIs</t>
  </si>
  <si>
    <t xml:space="preserve">Pre-vol</t>
  </si>
  <si>
    <t xml:space="preserve">Pilot report + pareto</t>
  </si>
  <si>
    <t xml:space="preserve">A-13</t>
  </si>
  <si>
    <t xml:space="preserve">Reconcile schematic/PCB/BOM/P&amp;P baseline revisions</t>
  </si>
  <si>
    <t xml:space="preserve">Reconciliation record</t>
  </si>
  <si>
    <t xml:space="preserve">Standards: IPC-6012 · IPC-7095 · IPC-4761 · IPC-7525 · J-STD-033</t>
  </si>
  <si>
    <t xml:space="preserve">Supplier Sign-Off (required before release)</t>
  </si>
  <si>
    <t xml:space="preserve">Written acceptance from the fabricator and CM is a release prerequisite. All currently OPEN.</t>
  </si>
  <si>
    <t xml:space="preserve">Owner org</t>
  </si>
  <si>
    <t xml:space="preserve">Required acceptance</t>
  </si>
  <si>
    <t xml:space="preserve">Signature / date</t>
  </si>
  <si>
    <t xml:space="preserve">Stack-up &amp; material grade</t>
  </si>
  <si>
    <t xml:space="preserve">Buildable to impedance &amp; thickness</t>
  </si>
  <si>
    <t xml:space="preserve">OPEN</t>
  </si>
  <si>
    <t xml:space="preserve">Aspect ratio 8:1 / via-in-pad</t>
  </si>
  <si>
    <t xml:space="preserve">Within qualified process</t>
  </si>
  <si>
    <t xml:space="preserve">Supported &amp; recommended</t>
  </si>
  <si>
    <t xml:space="preserve">Panel &amp; coupons</t>
  </si>
  <si>
    <t xml:space="preserve">PCB fab/CM</t>
  </si>
  <si>
    <t xml:space="preserve">Panel accepted</t>
  </si>
  <si>
    <t xml:space="preserve">Min trace/space &amp; annular ring</t>
  </si>
  <si>
    <t xml:space="preserve">Within capability</t>
  </si>
  <si>
    <t xml:space="preserve">Stencil &amp; paste process</t>
  </si>
  <si>
    <t xml:space="preserve">Area ratios accepted</t>
  </si>
  <si>
    <t xml:space="preserve">MSL handling</t>
  </si>
  <si>
    <t xml:space="preserve">J-STD-033 plan accepted</t>
  </si>
  <si>
    <t xml:space="preserve">X-ray / ICT / FT plan</t>
  </si>
  <si>
    <t xml:space="preserve">CM/test</t>
  </si>
  <si>
    <t xml:space="preserve">Coverage accepted</t>
  </si>
  <si>
    <t xml:space="preserve">No supplier has yet accepted this design. This alone prevents any fabrication/production release disposition.</t>
  </si>
  <si>
    <t xml:space="preserve">Design sources: [S2] NC drill — plated (tool table) · [S4] Field-solver stack-up/material · [S10] Copper Gerber set 1-Top…10-Bottom</t>
  </si>
  <si>
    <t xml:space="preserve">Standards: IPC-6012 · IPC-A-600 · IPC-7525</t>
  </si>
  <si>
    <t xml:space="preserve">Final Gate Approval</t>
  </si>
  <si>
    <t xml:space="preserve">Conditional dispositions from the Executive Decision sheet. Signatures open — this is a preliminary screening, not a release.</t>
  </si>
  <si>
    <t xml:space="preserve">Gate</t>
  </si>
  <si>
    <t xml:space="preserve">Approver (role)</t>
  </si>
  <si>
    <t xml:space="preserve">Signature</t>
  </si>
  <si>
    <t xml:space="preserve">Date</t>
  </si>
  <si>
    <t xml:space="preserve">Engineering prototype (design)</t>
  </si>
  <si>
    <t xml:space="preserve">Lead PCB engineer</t>
  </si>
  <si>
    <t xml:space="preserve">PCB quotation-ready</t>
  </si>
  <si>
    <t xml:space="preserve">PCB fab lead</t>
  </si>
  <si>
    <t xml:space="preserve">PCB fabrication-ready</t>
  </si>
  <si>
    <t xml:space="preserve">PCB fab lead + PCB eng</t>
  </si>
  <si>
    <t xml:space="preserve">PCBA prototype process</t>
  </si>
  <si>
    <t xml:space="preserve">CM process eng</t>
  </si>
  <si>
    <t xml:space="preserve">Pilot production</t>
  </si>
  <si>
    <t xml:space="preserve">NPI + Quality</t>
  </si>
  <si>
    <t xml:space="preserve">Volume production</t>
  </si>
  <si>
    <t xml:space="preserve">Program management</t>
  </si>
  <si>
    <t xml:space="preserve">This package authorises NO production release. It authorises closure work toward an engineering prototype only, subject to the pre-build blockers (Executive Decision sheet).</t>
  </si>
  <si>
    <t xml:space="preserve">Design sources: [S13] Evidence-recovery memo (OCR) · [S14] DFM/DFA reviews</t>
  </si>
</sst>
</file>

<file path=xl/styles.xml><?xml version="1.0" encoding="utf-8"?>
<styleSheet xmlns="http://schemas.openxmlformats.org/spreadsheetml/2006/main">
  <numFmts count="1">
    <numFmt numFmtId="164" formatCode="General"/>
  </numFmts>
  <fonts count="24">
    <font>
      <sz val="11"/>
      <color theme="1"/>
      <name val="Calibri"/>
      <family val="2"/>
      <charset val="1"/>
    </font>
    <font>
      <sz val="10"/>
      <name val="Arial"/>
      <family val="0"/>
    </font>
    <font>
      <sz val="10"/>
      <name val="Arial"/>
      <family val="0"/>
    </font>
    <font>
      <sz val="10"/>
      <name val="Arial"/>
      <family val="0"/>
    </font>
    <font>
      <b val="true"/>
      <sz val="15"/>
      <color rgb="FF12355B"/>
      <name val="Calibri"/>
      <family val="0"/>
      <charset val="1"/>
    </font>
    <font>
      <i val="true"/>
      <sz val="9"/>
      <color rgb="FF666666"/>
      <name val="Calibri"/>
      <family val="0"/>
      <charset val="1"/>
    </font>
    <font>
      <b val="true"/>
      <sz val="11"/>
      <color rgb="FF1F4E79"/>
      <name val="Calibri"/>
      <family val="0"/>
      <charset val="1"/>
    </font>
    <font>
      <b val="true"/>
      <sz val="10"/>
      <color rgb="FFFFFFFF"/>
      <name val="Calibri"/>
      <family val="0"/>
      <charset val="1"/>
    </font>
    <font>
      <b val="true"/>
      <sz val="9"/>
      <color rgb="FF12355B"/>
      <name val="Calibri"/>
      <family val="0"/>
      <charset val="1"/>
    </font>
    <font>
      <sz val="9"/>
      <name val="Calibri"/>
      <family val="0"/>
      <charset val="1"/>
    </font>
    <font>
      <sz val="8"/>
      <color rgb="FF444444"/>
      <name val="Calibri"/>
      <family val="0"/>
      <charset val="1"/>
    </font>
    <font>
      <b val="true"/>
      <sz val="10"/>
      <color rgb="FFFFFFFF"/>
      <name val="Arial"/>
      <family val="0"/>
      <charset val="1"/>
    </font>
    <font>
      <sz val="8"/>
      <color rgb="FF1F4E79"/>
      <name val="Arial"/>
      <family val="0"/>
      <charset val="1"/>
    </font>
    <font>
      <sz val="8"/>
      <color rgb="FF777777"/>
      <name val="Arial"/>
      <family val="0"/>
      <charset val="1"/>
    </font>
    <font>
      <sz val="8"/>
      <color rgb="FF1F4E79"/>
      <name val="Calibri"/>
      <family val="0"/>
      <charset val="1"/>
    </font>
    <font>
      <i val="true"/>
      <sz val="8"/>
      <color rgb="FF777777"/>
      <name val="Calibri"/>
      <family val="0"/>
      <charset val="1"/>
    </font>
    <font>
      <b val="true"/>
      <sz val="11"/>
      <color rgb="FFC0392B"/>
      <name val="Calibri"/>
      <family val="0"/>
      <charset val="1"/>
    </font>
    <font>
      <b val="true"/>
      <sz val="9"/>
      <name val="Calibri"/>
      <family val="0"/>
      <charset val="1"/>
    </font>
    <font>
      <b val="true"/>
      <sz val="11"/>
      <name val="Calibri"/>
      <family val="0"/>
      <charset val="1"/>
    </font>
    <font>
      <b val="true"/>
      <sz val="9"/>
      <color rgb="FF1F4E79"/>
      <name val="Calibri"/>
      <family val="0"/>
      <charset val="1"/>
    </font>
    <font>
      <b val="true"/>
      <sz val="10"/>
      <name val="Calibri"/>
      <family val="0"/>
      <charset val="1"/>
    </font>
    <font>
      <b val="true"/>
      <sz val="10"/>
      <color rgb="FF1F4E79"/>
      <name val="Calibri"/>
      <family val="0"/>
      <charset val="1"/>
    </font>
    <font>
      <i val="true"/>
      <sz val="9"/>
      <color rgb="FFB45309"/>
      <name val="Calibri"/>
      <family val="0"/>
      <charset val="1"/>
    </font>
    <font>
      <b val="true"/>
      <sz val="10"/>
      <color rgb="FFC0392B"/>
      <name val="Calibri"/>
      <family val="0"/>
      <charset val="1"/>
    </font>
  </fonts>
  <fills count="10">
    <fill>
      <patternFill patternType="none"/>
    </fill>
    <fill>
      <patternFill patternType="gray125"/>
    </fill>
    <fill>
      <patternFill patternType="solid">
        <fgColor rgb="FF1F4E79"/>
        <bgColor rgb="FF12355B"/>
      </patternFill>
    </fill>
    <fill>
      <patternFill patternType="solid">
        <fgColor rgb="FFE2EFDA"/>
        <bgColor rgb="FFD9EAD3"/>
      </patternFill>
    </fill>
    <fill>
      <patternFill patternType="solid">
        <fgColor rgb="FF12355B"/>
        <bgColor rgb="FF1F4E79"/>
      </patternFill>
    </fill>
    <fill>
      <patternFill patternType="solid">
        <fgColor rgb="FFEEF4FC"/>
        <bgColor rgb="FFFFFFFF"/>
      </patternFill>
    </fill>
    <fill>
      <patternFill patternType="solid">
        <fgColor rgb="FFFFF3CD"/>
        <bgColor rgb="FFFCE5CD"/>
      </patternFill>
    </fill>
    <fill>
      <patternFill patternType="solid">
        <fgColor rgb="FFD9EAD3"/>
        <bgColor rgb="FFE2EFDA"/>
      </patternFill>
    </fill>
    <fill>
      <patternFill patternType="solid">
        <fgColor rgb="FFF4CCCC"/>
        <bgColor rgb="FFFCE5CD"/>
      </patternFill>
    </fill>
    <fill>
      <patternFill patternType="solid">
        <fgColor rgb="FFFCE5CD"/>
        <bgColor rgb="FFFFF3CD"/>
      </patternFill>
    </fill>
  </fills>
  <borders count="2">
    <border diagonalUp="false" diagonalDown="false">
      <left/>
      <right/>
      <top/>
      <bottom/>
      <diagonal/>
    </border>
    <border diagonalUp="false" diagonalDown="false">
      <left style="thin">
        <color rgb="FFB7C4D6"/>
      </left>
      <right style="thin">
        <color rgb="FFB7C4D6"/>
      </right>
      <top style="thin">
        <color rgb="FFB7C4D6"/>
      </top>
      <bottom style="thin">
        <color rgb="FFB7C4D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1" fillId="4" borderId="0" xfId="0" applyFont="true" applyBorder="true" applyAlignment="true" applyProtection="false">
      <alignment horizontal="general" vertical="top" textRotation="0" wrapText="true" indent="0" shrinkToFit="false"/>
      <protection locked="true" hidden="false"/>
    </xf>
    <xf numFmtId="164" fontId="12" fillId="5" borderId="0" xfId="0" applyFont="true" applyBorder="true" applyAlignment="true" applyProtection="false">
      <alignment horizontal="general" vertical="top" textRotation="0" wrapText="true" indent="0" shrinkToFit="false"/>
      <protection locked="true" hidden="false"/>
    </xf>
    <xf numFmtId="164" fontId="13" fillId="0" borderId="0" xfId="0" applyFont="true" applyBorder="true" applyAlignment="true" applyProtection="false">
      <alignment horizontal="general" vertical="top" textRotation="0" wrapText="true" indent="0" shrinkToFit="false"/>
      <protection locked="true" hidden="false"/>
    </xf>
    <xf numFmtId="164" fontId="8" fillId="5" borderId="1" xfId="0" applyFont="true" applyBorder="true" applyAlignment="true" applyProtection="false">
      <alignment horizontal="general" vertical="top" textRotation="0" wrapText="true" indent="0" shrinkToFit="false"/>
      <protection locked="true" hidden="false"/>
    </xf>
    <xf numFmtId="164" fontId="7" fillId="4" borderId="0" xfId="0" applyFont="true" applyBorder="true" applyAlignment="true" applyProtection="false">
      <alignment horizontal="general" vertical="top" textRotation="0" wrapText="true" indent="0" shrinkToFit="false"/>
      <protection locked="true" hidden="false"/>
    </xf>
    <xf numFmtId="164" fontId="14" fillId="5" borderId="0" xfId="0" applyFont="true" applyBorder="true" applyAlignment="true" applyProtection="false">
      <alignment horizontal="general" vertical="top" textRotation="0" wrapText="true" indent="0" shrinkToFit="false"/>
      <protection locked="true" hidden="false"/>
    </xf>
    <xf numFmtId="164" fontId="15" fillId="0" borderId="0" xfId="0" applyFont="true" applyBorder="true" applyAlignment="true" applyProtection="false">
      <alignment horizontal="general" vertical="bottom" textRotation="0" wrapText="false" indent="0" shrinkToFit="false"/>
      <protection locked="true" hidden="false"/>
    </xf>
    <xf numFmtId="164" fontId="16" fillId="6" borderId="1" xfId="0" applyFont="true" applyBorder="true" applyAlignment="true" applyProtection="false">
      <alignment horizontal="general" vertical="top"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17" fillId="7" borderId="1" xfId="0" applyFont="true" applyBorder="true" applyAlignment="true" applyProtection="false">
      <alignment horizontal="center" vertical="center" textRotation="0" wrapText="true" indent="0" shrinkToFit="false"/>
      <protection locked="true" hidden="false"/>
    </xf>
    <xf numFmtId="164" fontId="17" fillId="8" borderId="1" xfId="0" applyFont="true" applyBorder="true" applyAlignment="true" applyProtection="false">
      <alignment horizontal="center" vertical="center" textRotation="0" wrapText="true" indent="0" shrinkToFit="false"/>
      <protection locked="true" hidden="false"/>
    </xf>
    <xf numFmtId="164" fontId="18" fillId="7" borderId="1" xfId="0" applyFont="true" applyBorder="true" applyAlignment="true" applyProtection="false">
      <alignment horizontal="center" vertical="center" textRotation="0" wrapText="true" indent="0" shrinkToFit="false"/>
      <protection locked="true" hidden="false"/>
    </xf>
    <xf numFmtId="164" fontId="18" fillId="9" borderId="1" xfId="0" applyFont="true" applyBorder="true" applyAlignment="true" applyProtection="false">
      <alignment horizontal="center" vertical="center" textRotation="0" wrapText="true" indent="0" shrinkToFit="false"/>
      <protection locked="true" hidden="false"/>
    </xf>
    <xf numFmtId="164" fontId="18" fillId="8"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10" fillId="0" borderId="1" xfId="0" applyFont="true" applyBorder="true" applyAlignment="true" applyProtection="false">
      <alignment horizontal="center" vertical="center" textRotation="0" wrapText="true" indent="0" shrinkToFit="false"/>
      <protection locked="true" hidden="false"/>
    </xf>
    <xf numFmtId="164" fontId="9" fillId="6" borderId="1" xfId="0" applyFont="true" applyBorder="true" applyAlignment="true" applyProtection="false">
      <alignment horizontal="center" vertical="center" textRotation="0" wrapText="true" indent="0" shrinkToFit="false"/>
      <protection locked="true" hidden="false"/>
    </xf>
    <xf numFmtId="164" fontId="9" fillId="8" borderId="1" xfId="0" applyFont="true" applyBorder="true" applyAlignment="true" applyProtection="false">
      <alignment horizontal="center" vertical="center" textRotation="0" wrapText="true" indent="0" shrinkToFit="false"/>
      <protection locked="true" hidden="false"/>
    </xf>
    <xf numFmtId="164" fontId="9" fillId="9" borderId="1" xfId="0" applyFont="true" applyBorder="true" applyAlignment="true" applyProtection="false">
      <alignment horizontal="center" vertical="center" textRotation="0" wrapText="true" indent="0" shrinkToFit="false"/>
      <protection locked="true" hidden="false"/>
    </xf>
    <xf numFmtId="164" fontId="19" fillId="6" borderId="1" xfId="0" applyFont="true" applyBorder="true" applyAlignment="true" applyProtection="false">
      <alignment horizontal="general" vertical="top" textRotation="0" wrapText="true" indent="0" shrinkToFit="false"/>
      <protection locked="true" hidden="false"/>
    </xf>
    <xf numFmtId="164" fontId="9" fillId="6" borderId="1" xfId="0" applyFont="true" applyBorder="true" applyAlignment="true" applyProtection="false">
      <alignment horizontal="general" vertical="top" textRotation="0" wrapText="true" indent="0" shrinkToFit="false"/>
      <protection locked="true" hidden="false"/>
    </xf>
    <xf numFmtId="164" fontId="20" fillId="8" borderId="1" xfId="0" applyFont="true" applyBorder="true" applyAlignment="true" applyProtection="false">
      <alignment horizontal="center" vertical="center" textRotation="0" wrapText="true" indent="0" shrinkToFit="false"/>
      <protection locked="true" hidden="false"/>
    </xf>
    <xf numFmtId="164" fontId="20" fillId="9" borderId="1" xfId="0" applyFont="true" applyBorder="true" applyAlignment="true" applyProtection="false">
      <alignment horizontal="center" vertical="center" textRotation="0" wrapText="true" indent="0" shrinkToFit="false"/>
      <protection locked="true" hidden="false"/>
    </xf>
    <xf numFmtId="164" fontId="21" fillId="0" borderId="1" xfId="0" applyFont="true" applyBorder="true" applyAlignment="true" applyProtection="false">
      <alignment horizontal="center" vertical="center" textRotation="0" wrapText="true" indent="0" shrinkToFit="false"/>
      <protection locked="true" hidden="false"/>
    </xf>
    <xf numFmtId="164" fontId="22" fillId="6" borderId="1" xfId="0" applyFont="true" applyBorder="true" applyAlignment="true" applyProtection="false">
      <alignment horizontal="general" vertical="top" textRotation="0" wrapText="true" indent="0" shrinkToFit="false"/>
      <protection locked="true" hidden="false"/>
    </xf>
    <xf numFmtId="164" fontId="23" fillId="6"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7">
    <dxf>
      <fill>
        <patternFill patternType="solid">
          <fgColor rgb="FF1F4E79"/>
          <bgColor rgb="FF000000"/>
        </patternFill>
      </fill>
    </dxf>
    <dxf>
      <fill>
        <patternFill patternType="solid">
          <bgColor rgb="FF000000"/>
        </patternFill>
      </fill>
    </dxf>
    <dxf>
      <fill>
        <patternFill patternType="solid">
          <fgColor rgb="FF12355B"/>
          <bgColor rgb="FF000000"/>
        </patternFill>
      </fill>
    </dxf>
    <dxf>
      <fill>
        <patternFill patternType="solid">
          <fgColor rgb="FFFFFFFF"/>
          <bgColor rgb="FF000000"/>
        </patternFill>
      </fill>
    </dxf>
    <dxf>
      <fill>
        <patternFill patternType="solid">
          <fgColor rgb="FFF4CCCC"/>
          <bgColor rgb="FF000000"/>
        </patternFill>
      </fill>
    </dxf>
    <dxf>
      <fill>
        <patternFill patternType="solid">
          <fgColor rgb="FFFCE5CD"/>
          <bgColor rgb="FF000000"/>
        </patternFill>
      </fill>
    </dxf>
    <dxf>
      <fill>
        <patternFill patternType="solid">
          <fgColor rgb="FFFFF3CD"/>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C4D6"/>
      <rgbColor rgb="FF777777"/>
      <rgbColor rgb="FF9999FF"/>
      <rgbColor rgb="FFB45309"/>
      <rgbColor rgb="FFFFF3CD"/>
      <rgbColor rgb="FFEEF4FC"/>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2EFDA"/>
      <rgbColor rgb="FFD9EAD3"/>
      <rgbColor rgb="FFFCE5CD"/>
      <rgbColor rgb="FF99CCFF"/>
      <rgbColor rgb="FFFF99CC"/>
      <rgbColor rgb="FFCC99FF"/>
      <rgbColor rgb="FFF4CCCC"/>
      <rgbColor rgb="FF3366FF"/>
      <rgbColor rgb="FF33CCCC"/>
      <rgbColor rgb="FF99CC00"/>
      <rgbColor rgb="FFFFCC00"/>
      <rgbColor rgb="FFFF9900"/>
      <rgbColor rgb="FFFF6600"/>
      <rgbColor rgb="FF666666"/>
      <rgbColor rgb="FF969696"/>
      <rgbColor rgb="FF12355B"/>
      <rgbColor rgb="FF339966"/>
      <rgbColor rgb="FF003300"/>
      <rgbColor rgb="FF333300"/>
      <rgbColor rgb="FFC0392B"/>
      <rgbColor rgb="FF993366"/>
      <rgbColor rgb="FF1F4E79"/>
      <rgbColor rgb="FF444444"/>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2.xml.rels><?xml version="1.0" encoding="UTF-8"?>
<Relationships xmlns="http://schemas.openxmlformats.org/package/2006/relationships"><Relationship Id="rId1" Type="http://schemas.openxmlformats.org/officeDocument/2006/relationships/drawing" Target="../drawings/drawing1.xml"/>
</Relationships>
</file>

<file path=xl/worksheets/_rels/sheet21.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10"/>
    <col collapsed="false" customWidth="true" hidden="false" outlineLevel="0" max="2" min="2" style="1" width="52"/>
    <col collapsed="false" customWidth="true" hidden="false" outlineLevel="0" max="3" min="3" style="1" width="26"/>
  </cols>
  <sheetData>
    <row r="1" customFormat="false" ht="18" hidden="false" customHeight="true" outlineLevel="0" collapsed="false">
      <c r="A1" s="2" t="s">
        <v>0</v>
      </c>
    </row>
    <row r="2" customFormat="false" ht="15" hidden="false" customHeight="true" outlineLevel="0" collapsed="false">
      <c r="A2" s="3" t="s">
        <v>1</v>
      </c>
    </row>
    <row r="4" customFormat="false" ht="15" hidden="false" customHeight="true" outlineLevel="0" collapsed="false">
      <c r="A4" s="4" t="s">
        <v>2</v>
      </c>
    </row>
    <row r="5" customFormat="false" ht="15" hidden="false" customHeight="true" outlineLevel="0" collapsed="false">
      <c r="A5" s="5" t="s">
        <v>3</v>
      </c>
      <c r="B5" s="5" t="s">
        <v>4</v>
      </c>
      <c r="C5" s="5" t="s">
        <v>5</v>
      </c>
    </row>
    <row r="6" customFormat="false" ht="15" hidden="false" customHeight="true" outlineLevel="0" collapsed="false">
      <c r="A6" s="6" t="s">
        <v>6</v>
      </c>
      <c r="B6" s="7" t="s">
        <v>7</v>
      </c>
      <c r="C6" s="8" t="s">
        <v>8</v>
      </c>
    </row>
    <row r="7" customFormat="false" ht="15" hidden="false" customHeight="true" outlineLevel="0" collapsed="false">
      <c r="A7" s="6" t="s">
        <v>9</v>
      </c>
      <c r="B7" s="7" t="s">
        <v>10</v>
      </c>
      <c r="C7" s="8" t="s">
        <v>11</v>
      </c>
    </row>
    <row r="8" customFormat="false" ht="15" hidden="false" customHeight="true" outlineLevel="0" collapsed="false">
      <c r="A8" s="6" t="s">
        <v>12</v>
      </c>
      <c r="B8" s="7" t="s">
        <v>13</v>
      </c>
      <c r="C8" s="8" t="s">
        <v>14</v>
      </c>
    </row>
    <row r="9" customFormat="false" ht="15" hidden="false" customHeight="true" outlineLevel="0" collapsed="false">
      <c r="A9" s="6" t="s">
        <v>15</v>
      </c>
      <c r="B9" s="7" t="s">
        <v>16</v>
      </c>
      <c r="C9" s="8" t="s">
        <v>17</v>
      </c>
    </row>
    <row r="10" customFormat="false" ht="15" hidden="false" customHeight="true" outlineLevel="0" collapsed="false">
      <c r="A10" s="6" t="s">
        <v>18</v>
      </c>
      <c r="B10" s="7" t="s">
        <v>19</v>
      </c>
      <c r="C10" s="8" t="s">
        <v>20</v>
      </c>
    </row>
    <row r="11" customFormat="false" ht="15" hidden="false" customHeight="true" outlineLevel="0" collapsed="false">
      <c r="A11" s="6" t="s">
        <v>21</v>
      </c>
      <c r="B11" s="7" t="s">
        <v>22</v>
      </c>
      <c r="C11" s="8" t="s">
        <v>23</v>
      </c>
    </row>
    <row r="12" customFormat="false" ht="15" hidden="false" customHeight="true" outlineLevel="0" collapsed="false">
      <c r="A12" s="6" t="s">
        <v>24</v>
      </c>
      <c r="B12" s="7" t="s">
        <v>25</v>
      </c>
      <c r="C12" s="8" t="s">
        <v>26</v>
      </c>
    </row>
    <row r="13" customFormat="false" ht="15" hidden="false" customHeight="true" outlineLevel="0" collapsed="false">
      <c r="A13" s="6" t="s">
        <v>27</v>
      </c>
      <c r="B13" s="7" t="s">
        <v>28</v>
      </c>
      <c r="C13" s="8" t="s">
        <v>29</v>
      </c>
    </row>
    <row r="14" customFormat="false" ht="15" hidden="false" customHeight="true" outlineLevel="0" collapsed="false">
      <c r="A14" s="6" t="s">
        <v>30</v>
      </c>
      <c r="B14" s="7" t="s">
        <v>31</v>
      </c>
      <c r="C14" s="8" t="s">
        <v>32</v>
      </c>
    </row>
    <row r="15" customFormat="false" ht="15" hidden="false" customHeight="true" outlineLevel="0" collapsed="false">
      <c r="A15" s="6" t="s">
        <v>33</v>
      </c>
      <c r="B15" s="7" t="s">
        <v>34</v>
      </c>
      <c r="C15" s="8" t="s">
        <v>35</v>
      </c>
    </row>
    <row r="16" customFormat="false" ht="15" hidden="false" customHeight="true" outlineLevel="0" collapsed="false">
      <c r="A16" s="6" t="s">
        <v>36</v>
      </c>
      <c r="B16" s="7" t="s">
        <v>37</v>
      </c>
      <c r="C16" s="8" t="s">
        <v>38</v>
      </c>
    </row>
    <row r="17" customFormat="false" ht="15" hidden="false" customHeight="true" outlineLevel="0" collapsed="false">
      <c r="A17" s="6" t="s">
        <v>39</v>
      </c>
      <c r="B17" s="7" t="s">
        <v>40</v>
      </c>
      <c r="C17" s="8" t="s">
        <v>41</v>
      </c>
    </row>
    <row r="18" customFormat="false" ht="15" hidden="false" customHeight="true" outlineLevel="0" collapsed="false">
      <c r="A18" s="6" t="s">
        <v>42</v>
      </c>
      <c r="B18" s="7" t="s">
        <v>43</v>
      </c>
      <c r="C18" s="8" t="s">
        <v>44</v>
      </c>
    </row>
    <row r="19" customFormat="false" ht="15" hidden="false" customHeight="true" outlineLevel="0" collapsed="false">
      <c r="A19" s="6" t="s">
        <v>45</v>
      </c>
      <c r="B19" s="7" t="s">
        <v>46</v>
      </c>
      <c r="C19" s="8" t="s">
        <v>44</v>
      </c>
    </row>
    <row r="21" customFormat="false" ht="15" hidden="false" customHeight="true" outlineLevel="0" collapsed="false">
      <c r="A21" s="4" t="s">
        <v>47</v>
      </c>
    </row>
    <row r="22" customFormat="false" ht="15" hidden="false" customHeight="true" outlineLevel="0" collapsed="false">
      <c r="A22" s="5" t="s">
        <v>48</v>
      </c>
      <c r="B22" s="5" t="s">
        <v>49</v>
      </c>
      <c r="C22" s="5" t="s">
        <v>50</v>
      </c>
    </row>
    <row r="23" customFormat="false" ht="15" hidden="false" customHeight="true" outlineLevel="0" collapsed="false">
      <c r="A23" s="6" t="s">
        <v>51</v>
      </c>
      <c r="B23" s="7" t="s">
        <v>52</v>
      </c>
      <c r="C23" s="9" t="s">
        <v>53</v>
      </c>
    </row>
    <row r="24" customFormat="false" ht="15" hidden="false" customHeight="true" outlineLevel="0" collapsed="false">
      <c r="A24" s="6" t="s">
        <v>54</v>
      </c>
      <c r="B24" s="7" t="s">
        <v>55</v>
      </c>
      <c r="C24" s="9" t="s">
        <v>53</v>
      </c>
    </row>
    <row r="25" customFormat="false" ht="15" hidden="false" customHeight="true" outlineLevel="0" collapsed="false">
      <c r="A25" s="6" t="s">
        <v>56</v>
      </c>
      <c r="B25" s="7" t="s">
        <v>57</v>
      </c>
      <c r="C25" s="9" t="s">
        <v>53</v>
      </c>
    </row>
    <row r="26" customFormat="false" ht="15" hidden="false" customHeight="true" outlineLevel="0" collapsed="false">
      <c r="A26" s="6" t="s">
        <v>58</v>
      </c>
      <c r="B26" s="7" t="s">
        <v>59</v>
      </c>
      <c r="C26" s="9" t="s">
        <v>53</v>
      </c>
    </row>
    <row r="27" customFormat="false" ht="15" hidden="false" customHeight="true" outlineLevel="0" collapsed="false">
      <c r="A27" s="6" t="s">
        <v>60</v>
      </c>
      <c r="B27" s="7" t="s">
        <v>61</v>
      </c>
      <c r="C27" s="9" t="s">
        <v>53</v>
      </c>
    </row>
    <row r="28" customFormat="false" ht="15" hidden="false" customHeight="true" outlineLevel="0" collapsed="false">
      <c r="A28" s="6" t="s">
        <v>62</v>
      </c>
      <c r="B28" s="7" t="s">
        <v>63</v>
      </c>
      <c r="C28" s="9" t="s">
        <v>53</v>
      </c>
    </row>
    <row r="29" customFormat="false" ht="15" hidden="false" customHeight="true" outlineLevel="0" collapsed="false">
      <c r="A29" s="6" t="s">
        <v>64</v>
      </c>
      <c r="B29" s="7" t="s">
        <v>65</v>
      </c>
      <c r="C29" s="9" t="s">
        <v>53</v>
      </c>
    </row>
    <row r="30" customFormat="false" ht="15" hidden="false" customHeight="true" outlineLevel="0" collapsed="false">
      <c r="A30" s="6" t="s">
        <v>66</v>
      </c>
      <c r="B30" s="7" t="s">
        <v>67</v>
      </c>
      <c r="C30" s="9" t="s">
        <v>53</v>
      </c>
    </row>
    <row r="31" customFormat="false" ht="15" hidden="false" customHeight="true" outlineLevel="0" collapsed="false">
      <c r="A31" s="6" t="s">
        <v>68</v>
      </c>
      <c r="B31" s="7" t="s">
        <v>69</v>
      </c>
      <c r="C31" s="9" t="s">
        <v>53</v>
      </c>
    </row>
    <row r="32" customFormat="false" ht="18.75" hidden="false" customHeight="true" outlineLevel="0" collapsed="false">
      <c r="A32" s="6" t="s">
        <v>70</v>
      </c>
      <c r="B32" s="7" t="s">
        <v>71</v>
      </c>
      <c r="C32" s="9" t="s">
        <v>53</v>
      </c>
    </row>
    <row r="33" customFormat="false" ht="18.75" hidden="false" customHeight="true" outlineLevel="0" collapsed="false">
      <c r="A33" s="6" t="s">
        <v>72</v>
      </c>
      <c r="B33" s="7" t="s">
        <v>73</v>
      </c>
      <c r="C33" s="9" t="s">
        <v>53</v>
      </c>
    </row>
    <row r="34" customFormat="false" ht="15" hidden="false" customHeight="true" outlineLevel="0" collapsed="false">
      <c r="A34" s="6" t="s">
        <v>74</v>
      </c>
      <c r="B34" s="7" t="s">
        <v>75</v>
      </c>
      <c r="C34" s="9" t="s">
        <v>53</v>
      </c>
    </row>
    <row r="35" customFormat="false" ht="18.75" hidden="false" customHeight="true" outlineLevel="0" collapsed="false">
      <c r="A35" s="6" t="s">
        <v>76</v>
      </c>
      <c r="B35" s="7" t="s">
        <v>77</v>
      </c>
      <c r="C35" s="9" t="s">
        <v>53</v>
      </c>
    </row>
    <row r="36" customFormat="false" ht="15" hidden="false" customHeight="true" outlineLevel="0" collapsed="false">
      <c r="A36" s="6" t="s">
        <v>78</v>
      </c>
      <c r="B36" s="7" t="s">
        <v>79</v>
      </c>
      <c r="C36" s="9" t="s">
        <v>53</v>
      </c>
    </row>
    <row r="37" customFormat="false" ht="15" hidden="false" customHeight="true" outlineLevel="0" collapsed="false">
      <c r="A37" s="6" t="s">
        <v>80</v>
      </c>
      <c r="B37" s="7" t="s">
        <v>81</v>
      </c>
      <c r="C37" s="9" t="s">
        <v>53</v>
      </c>
    </row>
    <row r="38" customFormat="false" ht="18.75" hidden="false" customHeight="true" outlineLevel="0" collapsed="false">
      <c r="A38" s="6" t="s">
        <v>82</v>
      </c>
      <c r="B38" s="7" t="s">
        <v>83</v>
      </c>
      <c r="C38" s="9" t="s">
        <v>53</v>
      </c>
    </row>
    <row r="39" customFormat="false" ht="15" hidden="false" customHeight="true" outlineLevel="0" collapsed="false">
      <c r="A39" s="6" t="s">
        <v>84</v>
      </c>
      <c r="B39" s="7" t="s">
        <v>85</v>
      </c>
      <c r="C39" s="9" t="s">
        <v>53</v>
      </c>
    </row>
    <row r="41" customFormat="false" ht="15" hidden="false" customHeight="true" outlineLevel="0" collapsed="false">
      <c r="A41" s="10" t="s">
        <v>86</v>
      </c>
      <c r="B41" s="10"/>
      <c r="C41" s="10"/>
    </row>
    <row r="42" customFormat="false" ht="18.75" hidden="false" customHeight="true" outlineLevel="0" collapsed="false">
      <c r="A42" s="11" t="s">
        <v>87</v>
      </c>
      <c r="B42" s="11"/>
      <c r="C42" s="11"/>
    </row>
    <row r="43" customFormat="false" ht="15" hidden="false" customHeight="true" outlineLevel="0" collapsed="false">
      <c r="A43" s="11" t="s">
        <v>88</v>
      </c>
      <c r="B43" s="11"/>
      <c r="C43" s="11"/>
    </row>
    <row r="44" customFormat="false" ht="15" hidden="false" customHeight="true" outlineLevel="0" collapsed="false">
      <c r="A44" s="12" t="s">
        <v>89</v>
      </c>
      <c r="B44" s="12"/>
      <c r="C44" s="12"/>
    </row>
  </sheetData>
  <mergeCells count="4">
    <mergeCell ref="A41:C41"/>
    <mergeCell ref="A42:C42"/>
    <mergeCell ref="A43:C43"/>
    <mergeCell ref="A44:C4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10"/>
    <col collapsed="false" customWidth="true" hidden="false" outlineLevel="0" max="2" min="2" style="1" width="40"/>
    <col collapsed="false" customWidth="true" hidden="false" outlineLevel="0" max="4" min="3" style="1" width="18"/>
    <col collapsed="false" customWidth="true" hidden="false" outlineLevel="0" max="5" min="5" style="1" width="20"/>
  </cols>
  <sheetData>
    <row r="1" customFormat="false" ht="18" hidden="false" customHeight="true" outlineLevel="0" collapsed="false">
      <c r="A1" s="2" t="s">
        <v>477</v>
      </c>
    </row>
    <row r="2" customFormat="false" ht="15" hidden="false" customHeight="true" outlineLevel="0" collapsed="false">
      <c r="A2" s="3" t="s">
        <v>478</v>
      </c>
    </row>
    <row r="4" customFormat="false" ht="15" hidden="false" customHeight="true" outlineLevel="0" collapsed="false">
      <c r="A4" s="5" t="s">
        <v>479</v>
      </c>
      <c r="B4" s="5" t="s">
        <v>480</v>
      </c>
      <c r="C4" s="5" t="s">
        <v>481</v>
      </c>
    </row>
    <row r="5" customFormat="false" ht="15" hidden="false" customHeight="true" outlineLevel="0" collapsed="false">
      <c r="A5" s="18" t="s">
        <v>482</v>
      </c>
      <c r="B5" s="24" t="n">
        <v>268</v>
      </c>
      <c r="C5" s="7" t="s">
        <v>430</v>
      </c>
    </row>
    <row r="6" customFormat="false" ht="27.75" hidden="false" customHeight="true" outlineLevel="0" collapsed="false">
      <c r="A6" s="18" t="s">
        <v>483</v>
      </c>
      <c r="B6" s="24" t="n">
        <v>2047</v>
      </c>
      <c r="C6" s="7" t="s">
        <v>484</v>
      </c>
    </row>
    <row r="7" customFormat="false" ht="27.75" hidden="false" customHeight="true" outlineLevel="0" collapsed="false">
      <c r="A7" s="18" t="s">
        <v>485</v>
      </c>
      <c r="B7" s="24" t="n">
        <v>91</v>
      </c>
      <c r="C7" s="7" t="s">
        <v>486</v>
      </c>
    </row>
    <row r="8" customFormat="false" ht="18.75" hidden="false" customHeight="true" outlineLevel="0" collapsed="false">
      <c r="A8" s="18" t="s">
        <v>487</v>
      </c>
      <c r="B8" s="24" t="n">
        <v>3</v>
      </c>
      <c r="C8" s="7" t="s">
        <v>488</v>
      </c>
    </row>
    <row r="9" customFormat="false" ht="27.75" hidden="false" customHeight="true" outlineLevel="0" collapsed="false">
      <c r="A9" s="18" t="s">
        <v>489</v>
      </c>
      <c r="B9" s="24" t="n">
        <v>2</v>
      </c>
      <c r="C9" s="7" t="s">
        <v>490</v>
      </c>
    </row>
    <row r="10" customFormat="false" ht="45.75" hidden="false" customHeight="true" outlineLevel="0" collapsed="false">
      <c r="A10" s="18" t="s">
        <v>491</v>
      </c>
      <c r="B10" s="24" t="n">
        <v>113</v>
      </c>
      <c r="C10" s="7" t="s">
        <v>492</v>
      </c>
    </row>
    <row r="11" customFormat="false" ht="27.75" hidden="false" customHeight="true" outlineLevel="0" collapsed="false">
      <c r="A11" s="18" t="s">
        <v>493</v>
      </c>
      <c r="B11" s="27" t="s">
        <v>494</v>
      </c>
      <c r="C11" s="7" t="s">
        <v>495</v>
      </c>
    </row>
    <row r="12" customFormat="false" ht="27.75" hidden="false" customHeight="true" outlineLevel="0" collapsed="false">
      <c r="A12" s="18" t="s">
        <v>496</v>
      </c>
      <c r="B12" s="27" t="s">
        <v>494</v>
      </c>
      <c r="C12" s="7" t="s">
        <v>497</v>
      </c>
    </row>
    <row r="13" customFormat="false" ht="27.75" hidden="false" customHeight="true" outlineLevel="0" collapsed="false">
      <c r="A13" s="18" t="s">
        <v>498</v>
      </c>
      <c r="B13" s="27" t="s">
        <v>494</v>
      </c>
      <c r="C13" s="7" t="s">
        <v>499</v>
      </c>
    </row>
    <row r="15" customFormat="false" ht="15" hidden="false" customHeight="true" outlineLevel="0" collapsed="false">
      <c r="A15" s="4" t="s">
        <v>500</v>
      </c>
    </row>
    <row r="16" customFormat="false" ht="15" hidden="false" customHeight="true" outlineLevel="0" collapsed="false">
      <c r="A16" s="5" t="s">
        <v>501</v>
      </c>
      <c r="B16" s="5" t="s">
        <v>502</v>
      </c>
      <c r="C16" s="5" t="s">
        <v>503</v>
      </c>
      <c r="D16" s="5" t="s">
        <v>504</v>
      </c>
      <c r="E16" s="5" t="s">
        <v>505</v>
      </c>
    </row>
    <row r="17" customFormat="false" ht="15" hidden="false" customHeight="true" outlineLevel="0" collapsed="false">
      <c r="A17" s="18" t="s">
        <v>506</v>
      </c>
      <c r="B17" s="7" t="s">
        <v>507</v>
      </c>
      <c r="C17" s="7" t="s">
        <v>508</v>
      </c>
      <c r="D17" s="7" t="s">
        <v>509</v>
      </c>
      <c r="E17" s="7" t="s">
        <v>510</v>
      </c>
    </row>
    <row r="18" customFormat="false" ht="15" hidden="false" customHeight="true" outlineLevel="0" collapsed="false">
      <c r="A18" s="18" t="s">
        <v>511</v>
      </c>
      <c r="B18" s="7" t="s">
        <v>512</v>
      </c>
      <c r="C18" s="7" t="s">
        <v>513</v>
      </c>
      <c r="D18" s="7" t="s">
        <v>514</v>
      </c>
      <c r="E18" s="7" t="s">
        <v>515</v>
      </c>
    </row>
    <row r="19" customFormat="false" ht="15" hidden="false" customHeight="true" outlineLevel="0" collapsed="false">
      <c r="A19" s="18" t="s">
        <v>516</v>
      </c>
      <c r="B19" s="7" t="s">
        <v>517</v>
      </c>
      <c r="C19" s="7" t="s">
        <v>518</v>
      </c>
      <c r="D19" s="7" t="s">
        <v>519</v>
      </c>
      <c r="E19" s="7" t="s">
        <v>520</v>
      </c>
    </row>
    <row r="20" customFormat="false" ht="15" hidden="false" customHeight="true" outlineLevel="0" collapsed="false">
      <c r="A20" s="18" t="s">
        <v>521</v>
      </c>
      <c r="B20" s="7" t="s">
        <v>522</v>
      </c>
      <c r="C20" s="7" t="s">
        <v>523</v>
      </c>
      <c r="D20" s="7" t="s">
        <v>524</v>
      </c>
      <c r="E20" s="7" t="s">
        <v>525</v>
      </c>
    </row>
    <row r="21" customFormat="false" ht="15" hidden="false" customHeight="true" outlineLevel="0" collapsed="false">
      <c r="A21" s="18" t="s">
        <v>526</v>
      </c>
      <c r="B21" s="7" t="s">
        <v>527</v>
      </c>
      <c r="C21" s="7" t="s">
        <v>528</v>
      </c>
      <c r="D21" s="7" t="s">
        <v>529</v>
      </c>
      <c r="E21" s="7" t="s">
        <v>530</v>
      </c>
    </row>
    <row r="22" customFormat="false" ht="15" hidden="false" customHeight="true" outlineLevel="0" collapsed="false">
      <c r="A22" s="18" t="s">
        <v>531</v>
      </c>
      <c r="B22" s="7" t="s">
        <v>532</v>
      </c>
      <c r="C22" s="7" t="s">
        <v>533</v>
      </c>
      <c r="D22" s="7" t="s">
        <v>529</v>
      </c>
      <c r="E22" s="7" t="s">
        <v>534</v>
      </c>
    </row>
    <row r="23" customFormat="false" ht="15" hidden="false" customHeight="true" outlineLevel="0" collapsed="false">
      <c r="A23" s="18" t="s">
        <v>535</v>
      </c>
      <c r="B23" s="7" t="s">
        <v>536</v>
      </c>
      <c r="C23" s="7" t="s">
        <v>537</v>
      </c>
      <c r="D23" s="7" t="s">
        <v>538</v>
      </c>
      <c r="E23" s="7" t="s">
        <v>539</v>
      </c>
    </row>
    <row r="25" customFormat="false" ht="15" hidden="false" customHeight="true" outlineLevel="0" collapsed="false">
      <c r="A25" s="14" t="s">
        <v>86</v>
      </c>
      <c r="B25" s="14"/>
      <c r="C25" s="14"/>
      <c r="D25" s="14"/>
      <c r="E25" s="14"/>
    </row>
    <row r="26" customFormat="false" ht="27.75" hidden="false" customHeight="true" outlineLevel="0" collapsed="false">
      <c r="A26" s="15" t="s">
        <v>540</v>
      </c>
      <c r="B26" s="15"/>
      <c r="C26" s="15"/>
      <c r="D26" s="15"/>
      <c r="E26" s="15"/>
    </row>
    <row r="27" customFormat="false" ht="24" hidden="false" customHeight="true" outlineLevel="0" collapsed="false">
      <c r="A27" s="15" t="s">
        <v>541</v>
      </c>
      <c r="B27" s="15"/>
      <c r="C27" s="15"/>
      <c r="D27" s="15"/>
      <c r="E27" s="15"/>
    </row>
    <row r="28" customFormat="false" ht="15" hidden="false" customHeight="true" outlineLevel="0" collapsed="false">
      <c r="A28" s="16" t="s">
        <v>125</v>
      </c>
      <c r="B28" s="16"/>
      <c r="C28" s="16"/>
      <c r="D28" s="16"/>
      <c r="E28" s="16"/>
    </row>
  </sheetData>
  <mergeCells count="4">
    <mergeCell ref="A25:E25"/>
    <mergeCell ref="A26:E26"/>
    <mergeCell ref="A27:E27"/>
    <mergeCell ref="A28:E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10"/>
    <col collapsed="false" customWidth="true" hidden="false" outlineLevel="0" max="2" min="2" style="1" width="16"/>
    <col collapsed="false" customWidth="true" hidden="false" outlineLevel="0" max="3" min="3" style="1" width="20"/>
    <col collapsed="false" customWidth="true" hidden="false" outlineLevel="0" max="4" min="4" style="1" width="10"/>
    <col collapsed="false" customWidth="true" hidden="false" outlineLevel="0" max="6" min="5" style="1" width="40"/>
  </cols>
  <sheetData>
    <row r="1" customFormat="false" ht="18" hidden="false" customHeight="true" outlineLevel="0" collapsed="false">
      <c r="A1" s="2" t="s">
        <v>542</v>
      </c>
    </row>
    <row r="2" customFormat="false" ht="15" hidden="false" customHeight="true" outlineLevel="0" collapsed="false">
      <c r="A2" s="3" t="s">
        <v>543</v>
      </c>
    </row>
    <row r="4" customFormat="false" ht="15" hidden="false" customHeight="true" outlineLevel="0" collapsed="false">
      <c r="A4" s="5" t="s">
        <v>501</v>
      </c>
      <c r="B4" s="5" t="s">
        <v>503</v>
      </c>
      <c r="C4" s="5" t="s">
        <v>544</v>
      </c>
      <c r="D4" s="5" t="s">
        <v>545</v>
      </c>
      <c r="E4" s="5" t="s">
        <v>546</v>
      </c>
      <c r="F4" s="5" t="s">
        <v>547</v>
      </c>
    </row>
    <row r="5" customFormat="false" ht="18.75" hidden="false" customHeight="true" outlineLevel="0" collapsed="false">
      <c r="A5" s="18" t="s">
        <v>506</v>
      </c>
      <c r="B5" s="24" t="s">
        <v>508</v>
      </c>
      <c r="C5" s="24" t="s">
        <v>548</v>
      </c>
      <c r="D5" s="24" t="n">
        <v>896</v>
      </c>
      <c r="E5" s="7" t="s">
        <v>549</v>
      </c>
      <c r="F5" s="7" t="s">
        <v>550</v>
      </c>
    </row>
    <row r="6" customFormat="false" ht="15" hidden="false" customHeight="true" outlineLevel="0" collapsed="false">
      <c r="A6" s="18" t="s">
        <v>511</v>
      </c>
      <c r="B6" s="24" t="s">
        <v>513</v>
      </c>
      <c r="C6" s="24" t="s">
        <v>551</v>
      </c>
      <c r="D6" s="24" t="n">
        <v>196</v>
      </c>
      <c r="E6" s="7" t="s">
        <v>552</v>
      </c>
      <c r="F6" s="7" t="s">
        <v>553</v>
      </c>
    </row>
    <row r="7" customFormat="false" ht="15" hidden="false" customHeight="true" outlineLevel="0" collapsed="false">
      <c r="A7" s="18" t="s">
        <v>554</v>
      </c>
      <c r="B7" s="24" t="s">
        <v>555</v>
      </c>
      <c r="C7" s="24" t="s">
        <v>556</v>
      </c>
      <c r="D7" s="24" t="n">
        <v>133</v>
      </c>
      <c r="E7" s="7" t="s">
        <v>552</v>
      </c>
      <c r="F7" s="7" t="s">
        <v>557</v>
      </c>
    </row>
    <row r="8" customFormat="false" ht="18.75" hidden="false" customHeight="true" outlineLevel="0" collapsed="false">
      <c r="A8" s="18" t="s">
        <v>558</v>
      </c>
      <c r="B8" s="24" t="s">
        <v>559</v>
      </c>
      <c r="C8" s="24" t="s">
        <v>560</v>
      </c>
      <c r="D8" s="24" t="s">
        <v>430</v>
      </c>
      <c r="E8" s="7" t="s">
        <v>561</v>
      </c>
      <c r="F8" s="7" t="s">
        <v>562</v>
      </c>
    </row>
    <row r="10" customFormat="false" ht="51.75" hidden="false" customHeight="true" outlineLevel="0" collapsed="false">
      <c r="A10" s="29" t="s">
        <v>563</v>
      </c>
      <c r="B10" s="29"/>
      <c r="C10" s="29"/>
      <c r="D10" s="29"/>
      <c r="E10" s="29"/>
      <c r="F10" s="29"/>
    </row>
    <row r="12" customFormat="false" ht="15" hidden="false" customHeight="true" outlineLevel="0" collapsed="false">
      <c r="A12" s="14" t="s">
        <v>86</v>
      </c>
      <c r="B12" s="14"/>
      <c r="C12" s="14"/>
      <c r="D12" s="14"/>
      <c r="E12" s="14"/>
      <c r="F12" s="14"/>
    </row>
    <row r="13" customFormat="false" ht="27.75" hidden="false" customHeight="true" outlineLevel="0" collapsed="false">
      <c r="A13" s="15" t="s">
        <v>564</v>
      </c>
      <c r="B13" s="15"/>
      <c r="C13" s="15"/>
      <c r="D13" s="15"/>
      <c r="E13" s="15"/>
      <c r="F13" s="15"/>
    </row>
    <row r="14" customFormat="false" ht="24" hidden="false" customHeight="true" outlineLevel="0" collapsed="false">
      <c r="A14" s="15" t="s">
        <v>565</v>
      </c>
      <c r="B14" s="15"/>
      <c r="C14" s="15"/>
      <c r="D14" s="15"/>
      <c r="E14" s="15"/>
      <c r="F14" s="15"/>
    </row>
    <row r="15" customFormat="false" ht="15" hidden="false" customHeight="true" outlineLevel="0" collapsed="false">
      <c r="A15" s="16" t="s">
        <v>125</v>
      </c>
      <c r="B15" s="16"/>
      <c r="C15" s="16"/>
      <c r="D15" s="16"/>
      <c r="E15" s="16"/>
      <c r="F15" s="16"/>
    </row>
  </sheetData>
  <mergeCells count="5">
    <mergeCell ref="A10:F10"/>
    <mergeCell ref="A12:F12"/>
    <mergeCell ref="A13:F13"/>
    <mergeCell ref="A14:F14"/>
    <mergeCell ref="A15:F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9"/>
    <col collapsed="false" customWidth="true" hidden="false" outlineLevel="0" max="2" min="2" style="1" width="12"/>
    <col collapsed="false" customWidth="true" hidden="false" outlineLevel="0" max="3" min="3" style="1" width="40"/>
    <col collapsed="false" customWidth="true" hidden="false" outlineLevel="0" max="6" min="4" style="1" width="4"/>
    <col collapsed="false" customWidth="true" hidden="false" outlineLevel="0" max="7" min="7" style="1" width="8"/>
    <col collapsed="false" customWidth="true" hidden="false" outlineLevel="0" max="8" min="8" style="1" width="20"/>
    <col collapsed="false" customWidth="true" hidden="false" outlineLevel="0" max="9" min="9" style="1" width="24"/>
    <col collapsed="false" customWidth="true" hidden="false" outlineLevel="0" max="10" min="10" style="1" width="16"/>
    <col collapsed="false" customWidth="true" hidden="false" outlineLevel="0" max="11" min="11" style="1" width="7"/>
    <col collapsed="false" customWidth="true" hidden="false" outlineLevel="0" max="12" min="12" style="1" width="11"/>
    <col collapsed="false" customWidth="true" hidden="false" outlineLevel="0" max="13" min="13" style="1" width="16"/>
    <col collapsed="false" customWidth="true" hidden="false" outlineLevel="0" max="14" min="14" style="1" width="40"/>
    <col collapsed="false" customWidth="true" hidden="false" outlineLevel="0" max="15" min="15" style="1" width="14"/>
    <col collapsed="false" customWidth="true" hidden="false" outlineLevel="0" max="16" min="16" style="1" width="12"/>
    <col collapsed="false" customWidth="true" hidden="false" outlineLevel="0" max="17" min="17" style="1" width="10"/>
  </cols>
  <sheetData>
    <row r="1" customFormat="false" ht="18" hidden="false" customHeight="true" outlineLevel="0" collapsed="false">
      <c r="A1" s="2" t="s">
        <v>566</v>
      </c>
    </row>
    <row r="2" customFormat="false" ht="15" hidden="false" customHeight="true" outlineLevel="0" collapsed="false">
      <c r="A2" s="3" t="s">
        <v>567</v>
      </c>
    </row>
    <row r="4" customFormat="false" ht="20.25" hidden="false" customHeight="true" outlineLevel="0" collapsed="false">
      <c r="A4" s="5" t="s">
        <v>3</v>
      </c>
      <c r="B4" s="5" t="s">
        <v>568</v>
      </c>
      <c r="C4" s="5" t="s">
        <v>569</v>
      </c>
      <c r="D4" s="5" t="s">
        <v>570</v>
      </c>
      <c r="E4" s="5" t="s">
        <v>571</v>
      </c>
      <c r="F4" s="5" t="s">
        <v>572</v>
      </c>
      <c r="G4" s="5" t="s">
        <v>573</v>
      </c>
      <c r="H4" s="5" t="s">
        <v>574</v>
      </c>
      <c r="I4" s="5" t="s">
        <v>575</v>
      </c>
      <c r="J4" s="5" t="s">
        <v>576</v>
      </c>
      <c r="K4" s="5" t="s">
        <v>577</v>
      </c>
      <c r="L4" s="5" t="s">
        <v>578</v>
      </c>
      <c r="M4" s="5" t="s">
        <v>579</v>
      </c>
      <c r="N4" s="5" t="s">
        <v>580</v>
      </c>
      <c r="O4" s="5" t="s">
        <v>581</v>
      </c>
      <c r="P4" s="5" t="s">
        <v>582</v>
      </c>
      <c r="Q4" s="5" t="s">
        <v>438</v>
      </c>
    </row>
    <row r="5" customFormat="false" ht="36.75" hidden="false" customHeight="true" outlineLevel="0" collapsed="false">
      <c r="A5" s="6" t="s">
        <v>583</v>
      </c>
      <c r="B5" s="7" t="s">
        <v>584</v>
      </c>
      <c r="C5" s="7" t="s">
        <v>585</v>
      </c>
      <c r="D5" s="24" t="n">
        <v>9</v>
      </c>
      <c r="E5" s="24" t="n">
        <v>7</v>
      </c>
      <c r="F5" s="24" t="n">
        <v>8</v>
      </c>
      <c r="G5" s="27" t="s">
        <v>586</v>
      </c>
      <c r="H5" s="7" t="s">
        <v>587</v>
      </c>
      <c r="I5" s="7" t="s">
        <v>588</v>
      </c>
      <c r="J5" s="7" t="s">
        <v>589</v>
      </c>
      <c r="K5" s="24" t="s">
        <v>586</v>
      </c>
      <c r="L5" s="30" t="s">
        <v>312</v>
      </c>
      <c r="M5" s="7" t="s">
        <v>590</v>
      </c>
      <c r="N5" s="7" t="s">
        <v>591</v>
      </c>
      <c r="O5" s="7" t="s">
        <v>592</v>
      </c>
      <c r="P5" s="7" t="s">
        <v>593</v>
      </c>
      <c r="Q5" s="7" t="s">
        <v>594</v>
      </c>
    </row>
    <row r="6" customFormat="false" ht="27.75" hidden="false" customHeight="true" outlineLevel="0" collapsed="false">
      <c r="A6" s="6" t="s">
        <v>595</v>
      </c>
      <c r="B6" s="7" t="s">
        <v>584</v>
      </c>
      <c r="C6" s="7" t="s">
        <v>596</v>
      </c>
      <c r="D6" s="24" t="n">
        <v>7</v>
      </c>
      <c r="E6" s="24" t="n">
        <v>6</v>
      </c>
      <c r="F6" s="24" t="n">
        <v>6</v>
      </c>
      <c r="G6" s="27" t="s">
        <v>586</v>
      </c>
      <c r="H6" s="7" t="s">
        <v>597</v>
      </c>
      <c r="I6" s="7" t="s">
        <v>598</v>
      </c>
      <c r="J6" s="7" t="s">
        <v>599</v>
      </c>
      <c r="K6" s="24" t="s">
        <v>586</v>
      </c>
      <c r="L6" s="7" t="s">
        <v>256</v>
      </c>
      <c r="M6" s="7" t="s">
        <v>600</v>
      </c>
      <c r="N6" s="7" t="s">
        <v>601</v>
      </c>
      <c r="O6" s="7" t="s">
        <v>602</v>
      </c>
      <c r="P6" s="7" t="s">
        <v>603</v>
      </c>
      <c r="Q6" s="7" t="s">
        <v>594</v>
      </c>
    </row>
    <row r="7" customFormat="false" ht="27.75" hidden="false" customHeight="true" outlineLevel="0" collapsed="false">
      <c r="A7" s="6" t="s">
        <v>604</v>
      </c>
      <c r="B7" s="7" t="s">
        <v>584</v>
      </c>
      <c r="C7" s="7" t="s">
        <v>605</v>
      </c>
      <c r="D7" s="24" t="n">
        <v>8</v>
      </c>
      <c r="E7" s="24" t="n">
        <v>5</v>
      </c>
      <c r="F7" s="24" t="n">
        <v>7</v>
      </c>
      <c r="G7" s="27" t="s">
        <v>586</v>
      </c>
      <c r="H7" s="7" t="s">
        <v>606</v>
      </c>
      <c r="I7" s="7" t="s">
        <v>607</v>
      </c>
      <c r="J7" s="7" t="s">
        <v>608</v>
      </c>
      <c r="K7" s="24" t="s">
        <v>609</v>
      </c>
      <c r="L7" s="7" t="s">
        <v>610</v>
      </c>
      <c r="M7" s="7" t="s">
        <v>600</v>
      </c>
      <c r="N7" s="7" t="s">
        <v>611</v>
      </c>
      <c r="O7" s="7" t="s">
        <v>602</v>
      </c>
      <c r="P7" s="7" t="s">
        <v>603</v>
      </c>
      <c r="Q7" s="7" t="s">
        <v>594</v>
      </c>
    </row>
    <row r="8" customFormat="false" ht="18.75" hidden="false" customHeight="true" outlineLevel="0" collapsed="false">
      <c r="A8" s="6" t="s">
        <v>612</v>
      </c>
      <c r="B8" s="7" t="s">
        <v>584</v>
      </c>
      <c r="C8" s="7" t="s">
        <v>613</v>
      </c>
      <c r="D8" s="24" t="n">
        <v>8</v>
      </c>
      <c r="E8" s="24" t="n">
        <v>6</v>
      </c>
      <c r="F8" s="24" t="n">
        <v>5</v>
      </c>
      <c r="G8" s="27" t="s">
        <v>586</v>
      </c>
      <c r="H8" s="7" t="s">
        <v>466</v>
      </c>
      <c r="I8" s="7" t="s">
        <v>614</v>
      </c>
      <c r="J8" s="7" t="s">
        <v>615</v>
      </c>
      <c r="K8" s="24" t="s">
        <v>586</v>
      </c>
      <c r="L8" s="30" t="s">
        <v>312</v>
      </c>
      <c r="M8" s="7" t="s">
        <v>616</v>
      </c>
      <c r="N8" s="7" t="s">
        <v>617</v>
      </c>
      <c r="O8" s="7" t="s">
        <v>618</v>
      </c>
      <c r="P8" s="7" t="s">
        <v>593</v>
      </c>
      <c r="Q8" s="7" t="s">
        <v>594</v>
      </c>
    </row>
    <row r="9" customFormat="false" ht="27.75" hidden="false" customHeight="true" outlineLevel="0" collapsed="false">
      <c r="A9" s="6" t="s">
        <v>619</v>
      </c>
      <c r="B9" s="7" t="s">
        <v>584</v>
      </c>
      <c r="C9" s="7" t="s">
        <v>620</v>
      </c>
      <c r="D9" s="24" t="n">
        <v>6</v>
      </c>
      <c r="E9" s="24" t="n">
        <v>6</v>
      </c>
      <c r="F9" s="24" t="n">
        <v>5</v>
      </c>
      <c r="G9" s="27" t="s">
        <v>586</v>
      </c>
      <c r="H9" s="7" t="s">
        <v>621</v>
      </c>
      <c r="I9" s="7" t="s">
        <v>622</v>
      </c>
      <c r="J9" s="7" t="s">
        <v>623</v>
      </c>
      <c r="K9" s="24" t="s">
        <v>586</v>
      </c>
      <c r="L9" s="30" t="s">
        <v>312</v>
      </c>
      <c r="M9" s="7" t="s">
        <v>600</v>
      </c>
      <c r="N9" s="7" t="s">
        <v>624</v>
      </c>
      <c r="O9" s="7" t="s">
        <v>602</v>
      </c>
      <c r="P9" s="7" t="s">
        <v>625</v>
      </c>
      <c r="Q9" s="7" t="s">
        <v>594</v>
      </c>
    </row>
    <row r="10" customFormat="false" ht="18.75" hidden="false" customHeight="true" outlineLevel="0" collapsed="false">
      <c r="A10" s="6" t="s">
        <v>626</v>
      </c>
      <c r="B10" s="7" t="s">
        <v>584</v>
      </c>
      <c r="C10" s="7" t="s">
        <v>627</v>
      </c>
      <c r="D10" s="24" t="n">
        <v>5</v>
      </c>
      <c r="E10" s="24" t="n">
        <v>5</v>
      </c>
      <c r="F10" s="24" t="n">
        <v>5</v>
      </c>
      <c r="G10" s="28" t="s">
        <v>609</v>
      </c>
      <c r="H10" s="7" t="s">
        <v>628</v>
      </c>
      <c r="I10" s="7" t="s">
        <v>629</v>
      </c>
      <c r="J10" s="7" t="s">
        <v>589</v>
      </c>
      <c r="K10" s="24" t="s">
        <v>586</v>
      </c>
      <c r="L10" s="7" t="s">
        <v>256</v>
      </c>
      <c r="M10" s="7" t="s">
        <v>180</v>
      </c>
      <c r="N10" s="7" t="s">
        <v>630</v>
      </c>
      <c r="O10" s="7" t="s">
        <v>631</v>
      </c>
      <c r="P10" s="7" t="s">
        <v>593</v>
      </c>
      <c r="Q10" s="7" t="s">
        <v>594</v>
      </c>
    </row>
    <row r="11" customFormat="false" ht="27.75" hidden="false" customHeight="true" outlineLevel="0" collapsed="false">
      <c r="A11" s="6" t="s">
        <v>632</v>
      </c>
      <c r="B11" s="7" t="s">
        <v>633</v>
      </c>
      <c r="C11" s="7" t="s">
        <v>634</v>
      </c>
      <c r="D11" s="24" t="n">
        <v>6</v>
      </c>
      <c r="E11" s="24" t="n">
        <v>6</v>
      </c>
      <c r="F11" s="24" t="n">
        <v>5</v>
      </c>
      <c r="G11" s="27" t="s">
        <v>586</v>
      </c>
      <c r="H11" s="7" t="s">
        <v>635</v>
      </c>
      <c r="I11" s="7" t="s">
        <v>636</v>
      </c>
      <c r="J11" s="7" t="s">
        <v>637</v>
      </c>
      <c r="K11" s="24" t="s">
        <v>609</v>
      </c>
      <c r="L11" s="7" t="s">
        <v>638</v>
      </c>
      <c r="M11" s="7" t="s">
        <v>639</v>
      </c>
      <c r="N11" s="7" t="s">
        <v>640</v>
      </c>
      <c r="O11" s="7" t="s">
        <v>631</v>
      </c>
      <c r="P11" s="7" t="s">
        <v>641</v>
      </c>
      <c r="Q11" s="7" t="s">
        <v>594</v>
      </c>
    </row>
    <row r="12" customFormat="false" ht="27.75" hidden="false" customHeight="true" outlineLevel="0" collapsed="false">
      <c r="A12" s="6" t="s">
        <v>642</v>
      </c>
      <c r="B12" s="7" t="s">
        <v>633</v>
      </c>
      <c r="C12" s="7" t="s">
        <v>643</v>
      </c>
      <c r="D12" s="24" t="n">
        <v>8</v>
      </c>
      <c r="E12" s="24" t="n">
        <v>5</v>
      </c>
      <c r="F12" s="24" t="n">
        <v>6</v>
      </c>
      <c r="G12" s="27" t="s">
        <v>586</v>
      </c>
      <c r="H12" s="7" t="s">
        <v>644</v>
      </c>
      <c r="I12" s="7" t="s">
        <v>645</v>
      </c>
      <c r="J12" s="7" t="s">
        <v>646</v>
      </c>
      <c r="K12" s="24" t="s">
        <v>586</v>
      </c>
      <c r="L12" s="30" t="s">
        <v>312</v>
      </c>
      <c r="M12" s="7" t="s">
        <v>639</v>
      </c>
      <c r="N12" s="7" t="s">
        <v>647</v>
      </c>
      <c r="O12" s="7" t="s">
        <v>631</v>
      </c>
      <c r="P12" s="7" t="s">
        <v>648</v>
      </c>
      <c r="Q12" s="7" t="s">
        <v>594</v>
      </c>
    </row>
    <row r="13" customFormat="false" ht="27.75" hidden="false" customHeight="true" outlineLevel="0" collapsed="false">
      <c r="A13" s="6" t="s">
        <v>649</v>
      </c>
      <c r="B13" s="7" t="s">
        <v>633</v>
      </c>
      <c r="C13" s="7" t="s">
        <v>650</v>
      </c>
      <c r="D13" s="24" t="n">
        <v>6</v>
      </c>
      <c r="E13" s="24" t="n">
        <v>5</v>
      </c>
      <c r="F13" s="24" t="n">
        <v>5</v>
      </c>
      <c r="G13" s="27" t="s">
        <v>586</v>
      </c>
      <c r="H13" s="7" t="s">
        <v>651</v>
      </c>
      <c r="I13" s="7" t="s">
        <v>652</v>
      </c>
      <c r="J13" s="7" t="s">
        <v>653</v>
      </c>
      <c r="K13" s="24" t="s">
        <v>586</v>
      </c>
      <c r="L13" s="7" t="s">
        <v>256</v>
      </c>
      <c r="M13" s="7" t="s">
        <v>180</v>
      </c>
      <c r="N13" s="7" t="s">
        <v>654</v>
      </c>
      <c r="O13" s="7" t="s">
        <v>631</v>
      </c>
      <c r="P13" s="7" t="s">
        <v>641</v>
      </c>
      <c r="Q13" s="7" t="s">
        <v>594</v>
      </c>
    </row>
    <row r="14" customFormat="false" ht="27.75" hidden="false" customHeight="true" outlineLevel="0" collapsed="false">
      <c r="A14" s="6" t="s">
        <v>655</v>
      </c>
      <c r="B14" s="7" t="s">
        <v>633</v>
      </c>
      <c r="C14" s="7" t="s">
        <v>656</v>
      </c>
      <c r="D14" s="24" t="n">
        <v>4</v>
      </c>
      <c r="E14" s="24" t="n">
        <v>5</v>
      </c>
      <c r="F14" s="24" t="n">
        <v>6</v>
      </c>
      <c r="G14" s="28" t="s">
        <v>609</v>
      </c>
      <c r="H14" s="7" t="s">
        <v>644</v>
      </c>
      <c r="I14" s="7" t="s">
        <v>657</v>
      </c>
      <c r="J14" s="7" t="s">
        <v>658</v>
      </c>
      <c r="K14" s="24" t="s">
        <v>586</v>
      </c>
      <c r="L14" s="7" t="s">
        <v>256</v>
      </c>
      <c r="M14" s="7" t="s">
        <v>180</v>
      </c>
      <c r="N14" s="7" t="s">
        <v>659</v>
      </c>
      <c r="O14" s="7" t="s">
        <v>631</v>
      </c>
      <c r="P14" s="7" t="s">
        <v>593</v>
      </c>
      <c r="Q14" s="7" t="s">
        <v>594</v>
      </c>
    </row>
    <row r="15" customFormat="false" ht="18.75" hidden="false" customHeight="true" outlineLevel="0" collapsed="false">
      <c r="A15" s="6" t="s">
        <v>660</v>
      </c>
      <c r="B15" s="7" t="s">
        <v>661</v>
      </c>
      <c r="C15" s="7" t="s">
        <v>662</v>
      </c>
      <c r="D15" s="24" t="n">
        <v>6</v>
      </c>
      <c r="E15" s="24" t="n">
        <v>6</v>
      </c>
      <c r="F15" s="24" t="n">
        <v>5</v>
      </c>
      <c r="G15" s="27" t="s">
        <v>586</v>
      </c>
      <c r="H15" s="7" t="s">
        <v>663</v>
      </c>
      <c r="I15" s="7" t="s">
        <v>430</v>
      </c>
      <c r="J15" s="7" t="s">
        <v>664</v>
      </c>
      <c r="K15" s="24" t="s">
        <v>586</v>
      </c>
      <c r="L15" s="30" t="s">
        <v>312</v>
      </c>
      <c r="M15" s="7" t="s">
        <v>639</v>
      </c>
      <c r="N15" s="7" t="s">
        <v>665</v>
      </c>
      <c r="O15" s="7" t="s">
        <v>602</v>
      </c>
      <c r="P15" s="7" t="s">
        <v>666</v>
      </c>
      <c r="Q15" s="7" t="s">
        <v>594</v>
      </c>
    </row>
    <row r="16" customFormat="false" ht="27.75" hidden="false" customHeight="true" outlineLevel="0" collapsed="false">
      <c r="A16" s="6" t="s">
        <v>667</v>
      </c>
      <c r="B16" s="7" t="s">
        <v>661</v>
      </c>
      <c r="C16" s="7" t="s">
        <v>668</v>
      </c>
      <c r="D16" s="24" t="n">
        <v>9</v>
      </c>
      <c r="E16" s="24" t="n">
        <v>5</v>
      </c>
      <c r="F16" s="24" t="n">
        <v>7</v>
      </c>
      <c r="G16" s="27" t="s">
        <v>586</v>
      </c>
      <c r="H16" s="7" t="s">
        <v>669</v>
      </c>
      <c r="I16" s="7" t="s">
        <v>670</v>
      </c>
      <c r="J16" s="7" t="s">
        <v>664</v>
      </c>
      <c r="K16" s="24" t="s">
        <v>609</v>
      </c>
      <c r="L16" s="7" t="s">
        <v>671</v>
      </c>
      <c r="M16" s="7" t="s">
        <v>639</v>
      </c>
      <c r="N16" s="7" t="s">
        <v>672</v>
      </c>
      <c r="O16" s="7" t="s">
        <v>602</v>
      </c>
      <c r="P16" s="7" t="s">
        <v>673</v>
      </c>
      <c r="Q16" s="7" t="s">
        <v>594</v>
      </c>
    </row>
    <row r="17" customFormat="false" ht="18.75" hidden="false" customHeight="true" outlineLevel="0" collapsed="false">
      <c r="A17" s="6" t="s">
        <v>674</v>
      </c>
      <c r="B17" s="7" t="s">
        <v>661</v>
      </c>
      <c r="C17" s="7" t="s">
        <v>675</v>
      </c>
      <c r="D17" s="24" t="n">
        <v>8</v>
      </c>
      <c r="E17" s="24" t="n">
        <v>5</v>
      </c>
      <c r="F17" s="24" t="n">
        <v>7</v>
      </c>
      <c r="G17" s="27" t="s">
        <v>586</v>
      </c>
      <c r="H17" s="7" t="s">
        <v>676</v>
      </c>
      <c r="I17" s="7" t="s">
        <v>677</v>
      </c>
      <c r="J17" s="7" t="s">
        <v>664</v>
      </c>
      <c r="K17" s="24" t="s">
        <v>586</v>
      </c>
      <c r="L17" s="30" t="s">
        <v>312</v>
      </c>
      <c r="M17" s="7" t="s">
        <v>639</v>
      </c>
      <c r="N17" s="7" t="s">
        <v>678</v>
      </c>
      <c r="O17" s="7" t="s">
        <v>631</v>
      </c>
      <c r="P17" s="7" t="s">
        <v>679</v>
      </c>
      <c r="Q17" s="7" t="s">
        <v>594</v>
      </c>
    </row>
    <row r="18" customFormat="false" ht="27.75" hidden="false" customHeight="true" outlineLevel="0" collapsed="false">
      <c r="A18" s="6" t="s">
        <v>680</v>
      </c>
      <c r="B18" s="7" t="s">
        <v>661</v>
      </c>
      <c r="C18" s="7" t="s">
        <v>681</v>
      </c>
      <c r="D18" s="24" t="n">
        <v>7</v>
      </c>
      <c r="E18" s="24" t="n">
        <v>5</v>
      </c>
      <c r="F18" s="24" t="n">
        <v>6</v>
      </c>
      <c r="G18" s="27" t="s">
        <v>586</v>
      </c>
      <c r="H18" s="7" t="s">
        <v>682</v>
      </c>
      <c r="I18" s="7" t="s">
        <v>683</v>
      </c>
      <c r="J18" s="7" t="s">
        <v>664</v>
      </c>
      <c r="K18" s="24" t="s">
        <v>609</v>
      </c>
      <c r="L18" s="7" t="s">
        <v>671</v>
      </c>
      <c r="M18" s="7" t="s">
        <v>639</v>
      </c>
      <c r="N18" s="7" t="s">
        <v>684</v>
      </c>
      <c r="O18" s="7" t="s">
        <v>602</v>
      </c>
      <c r="P18" s="7" t="s">
        <v>673</v>
      </c>
      <c r="Q18" s="7" t="s">
        <v>594</v>
      </c>
    </row>
    <row r="19" customFormat="false" ht="27.75" hidden="false" customHeight="true" outlineLevel="0" collapsed="false">
      <c r="A19" s="6" t="s">
        <v>685</v>
      </c>
      <c r="B19" s="7" t="s">
        <v>686</v>
      </c>
      <c r="C19" s="7" t="s">
        <v>687</v>
      </c>
      <c r="D19" s="24" t="n">
        <v>7</v>
      </c>
      <c r="E19" s="24" t="n">
        <v>6</v>
      </c>
      <c r="F19" s="24" t="n">
        <v>7</v>
      </c>
      <c r="G19" s="27" t="s">
        <v>586</v>
      </c>
      <c r="H19" s="7" t="s">
        <v>688</v>
      </c>
      <c r="I19" s="7" t="s">
        <v>689</v>
      </c>
      <c r="J19" s="7" t="s">
        <v>658</v>
      </c>
      <c r="K19" s="24" t="s">
        <v>586</v>
      </c>
      <c r="L19" s="7" t="s">
        <v>256</v>
      </c>
      <c r="M19" s="7" t="s">
        <v>690</v>
      </c>
      <c r="N19" s="7" t="s">
        <v>691</v>
      </c>
      <c r="O19" s="7" t="s">
        <v>602</v>
      </c>
      <c r="P19" s="7" t="s">
        <v>692</v>
      </c>
      <c r="Q19" s="7" t="s">
        <v>594</v>
      </c>
    </row>
    <row r="20" customFormat="false" ht="27.75" hidden="false" customHeight="true" outlineLevel="0" collapsed="false">
      <c r="A20" s="6" t="s">
        <v>693</v>
      </c>
      <c r="B20" s="7" t="s">
        <v>694</v>
      </c>
      <c r="C20" s="7" t="s">
        <v>695</v>
      </c>
      <c r="D20" s="24" t="n">
        <v>5</v>
      </c>
      <c r="E20" s="24" t="n">
        <v>5</v>
      </c>
      <c r="F20" s="24" t="n">
        <v>6</v>
      </c>
      <c r="G20" s="28" t="s">
        <v>609</v>
      </c>
      <c r="H20" s="7" t="s">
        <v>696</v>
      </c>
      <c r="I20" s="7" t="s">
        <v>697</v>
      </c>
      <c r="J20" s="7" t="s">
        <v>664</v>
      </c>
      <c r="K20" s="24" t="s">
        <v>609</v>
      </c>
      <c r="L20" s="7" t="s">
        <v>256</v>
      </c>
      <c r="M20" s="7" t="s">
        <v>180</v>
      </c>
      <c r="N20" s="7" t="s">
        <v>698</v>
      </c>
      <c r="O20" s="7" t="s">
        <v>631</v>
      </c>
      <c r="P20" s="7" t="s">
        <v>699</v>
      </c>
      <c r="Q20" s="7" t="s">
        <v>594</v>
      </c>
    </row>
    <row r="21" customFormat="false" ht="18.75" hidden="false" customHeight="true" outlineLevel="0" collapsed="false">
      <c r="A21" s="6" t="s">
        <v>700</v>
      </c>
      <c r="B21" s="7" t="s">
        <v>701</v>
      </c>
      <c r="C21" s="7" t="s">
        <v>702</v>
      </c>
      <c r="D21" s="24" t="n">
        <v>7</v>
      </c>
      <c r="E21" s="24" t="n">
        <v>7</v>
      </c>
      <c r="F21" s="24" t="n">
        <v>6</v>
      </c>
      <c r="G21" s="27" t="s">
        <v>586</v>
      </c>
      <c r="H21" s="7" t="s">
        <v>703</v>
      </c>
      <c r="I21" s="7" t="s">
        <v>430</v>
      </c>
      <c r="J21" s="7" t="s">
        <v>664</v>
      </c>
      <c r="K21" s="24" t="s">
        <v>586</v>
      </c>
      <c r="L21" s="30" t="s">
        <v>312</v>
      </c>
      <c r="M21" s="7" t="s">
        <v>704</v>
      </c>
      <c r="N21" s="7" t="s">
        <v>705</v>
      </c>
      <c r="O21" s="7" t="s">
        <v>602</v>
      </c>
      <c r="P21" s="7" t="s">
        <v>706</v>
      </c>
      <c r="Q21" s="7" t="s">
        <v>594</v>
      </c>
    </row>
    <row r="23" customFormat="false" ht="27.75" hidden="false" customHeight="true" outlineLevel="0" collapsed="false">
      <c r="A23" s="18" t="s">
        <v>707</v>
      </c>
      <c r="C23" s="7" t="str">
        <f aca="false">COUNTIF(G5:G21,"High")&amp;" High / "&amp;COUNTIF(G5:G21,"Medium")&amp;" Medium / "&amp;COUNTIF(G5:G21,"Low")&amp;" Low"</f>
        <v>14 High / 3 Medium / 0 Low</v>
      </c>
    </row>
    <row r="25" customFormat="false" ht="15" hidden="false" customHeight="true" outlineLevel="0" collapsed="false">
      <c r="A25" s="14" t="s">
        <v>86</v>
      </c>
      <c r="B25" s="14"/>
      <c r="C25" s="14"/>
      <c r="D25" s="14"/>
      <c r="E25" s="14"/>
      <c r="F25" s="14"/>
      <c r="G25" s="14"/>
      <c r="H25" s="14"/>
      <c r="I25" s="14"/>
      <c r="J25" s="14"/>
      <c r="K25" s="14"/>
      <c r="L25" s="14"/>
      <c r="M25" s="14"/>
      <c r="N25" s="14"/>
      <c r="O25" s="14"/>
      <c r="P25" s="14"/>
      <c r="Q25" s="14"/>
    </row>
    <row r="26" customFormat="false" ht="27.75" hidden="false" customHeight="true" outlineLevel="0" collapsed="false">
      <c r="A26" s="15" t="s">
        <v>165</v>
      </c>
      <c r="B26" s="15"/>
      <c r="C26" s="15"/>
      <c r="D26" s="15"/>
      <c r="E26" s="15"/>
      <c r="F26" s="15"/>
      <c r="G26" s="15"/>
      <c r="H26" s="15"/>
      <c r="I26" s="15"/>
      <c r="J26" s="15"/>
      <c r="K26" s="15"/>
      <c r="L26" s="15"/>
      <c r="M26" s="15"/>
      <c r="N26" s="15"/>
      <c r="O26" s="15"/>
      <c r="P26" s="15"/>
      <c r="Q26" s="15"/>
    </row>
    <row r="27" customFormat="false" ht="24" hidden="false" customHeight="true" outlineLevel="0" collapsed="false">
      <c r="A27" s="15" t="s">
        <v>708</v>
      </c>
      <c r="B27" s="15"/>
      <c r="C27" s="15"/>
      <c r="D27" s="15"/>
      <c r="E27" s="15"/>
      <c r="F27" s="15"/>
      <c r="G27" s="15"/>
      <c r="H27" s="15"/>
      <c r="I27" s="15"/>
      <c r="J27" s="15"/>
      <c r="K27" s="15"/>
      <c r="L27" s="15"/>
      <c r="M27" s="15"/>
      <c r="N27" s="15"/>
      <c r="O27" s="15"/>
      <c r="P27" s="15"/>
      <c r="Q27" s="15"/>
    </row>
    <row r="28" customFormat="false" ht="15" hidden="false" customHeight="true" outlineLevel="0" collapsed="false">
      <c r="A28" s="16" t="s">
        <v>125</v>
      </c>
      <c r="B28" s="16"/>
      <c r="C28" s="16"/>
      <c r="D28" s="16"/>
      <c r="E28" s="16"/>
      <c r="F28" s="16"/>
      <c r="G28" s="16"/>
      <c r="H28" s="16"/>
      <c r="I28" s="16"/>
      <c r="J28" s="16"/>
      <c r="K28" s="16"/>
      <c r="L28" s="16"/>
      <c r="M28" s="16"/>
      <c r="N28" s="16"/>
      <c r="O28" s="16"/>
      <c r="P28" s="16"/>
      <c r="Q28" s="16"/>
    </row>
  </sheetData>
  <autoFilter ref="A4:Q21"/>
  <mergeCells count="4">
    <mergeCell ref="A25:Q25"/>
    <mergeCell ref="A26:Q26"/>
    <mergeCell ref="A27:Q27"/>
    <mergeCell ref="A28:Q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7"/>
    <col collapsed="false" customWidth="true" hidden="false" outlineLevel="0" max="3" min="3" style="1" width="44"/>
    <col collapsed="false" customWidth="true" hidden="false" outlineLevel="0" max="4" min="4" style="1" width="40"/>
    <col collapsed="false" customWidth="true" hidden="false" outlineLevel="0" max="5" min="5" style="1" width="9"/>
  </cols>
  <sheetData>
    <row r="1" customFormat="false" ht="18" hidden="false" customHeight="true" outlineLevel="0" collapsed="false">
      <c r="A1" s="2" t="s">
        <v>709</v>
      </c>
    </row>
    <row r="2" customFormat="false" ht="15" hidden="false" customHeight="true" outlineLevel="0" collapsed="false">
      <c r="A2" s="3" t="s">
        <v>710</v>
      </c>
    </row>
    <row r="4" customFormat="false" ht="15" hidden="false" customHeight="true" outlineLevel="0" collapsed="false">
      <c r="A4" s="5" t="s">
        <v>711</v>
      </c>
      <c r="B4" s="5" t="s">
        <v>169</v>
      </c>
      <c r="C4" s="5" t="s">
        <v>712</v>
      </c>
      <c r="D4" s="5" t="s">
        <v>713</v>
      </c>
      <c r="E4" s="5" t="s">
        <v>714</v>
      </c>
    </row>
    <row r="5" customFormat="false" ht="15" hidden="false" customHeight="true" outlineLevel="0" collapsed="false">
      <c r="A5" s="18" t="s">
        <v>715</v>
      </c>
      <c r="B5" s="31" t="n">
        <v>4</v>
      </c>
      <c r="C5" s="7" t="s">
        <v>716</v>
      </c>
      <c r="D5" s="8" t="s">
        <v>717</v>
      </c>
      <c r="E5" s="24" t="s">
        <v>718</v>
      </c>
    </row>
    <row r="6" customFormat="false" ht="15" hidden="false" customHeight="true" outlineLevel="0" collapsed="false">
      <c r="A6" s="18" t="s">
        <v>719</v>
      </c>
      <c r="B6" s="32" t="n">
        <v>3</v>
      </c>
      <c r="C6" s="7" t="s">
        <v>720</v>
      </c>
      <c r="D6" s="8" t="s">
        <v>721</v>
      </c>
      <c r="E6" s="24" t="s">
        <v>718</v>
      </c>
    </row>
    <row r="7" customFormat="false" ht="15" hidden="false" customHeight="true" outlineLevel="0" collapsed="false">
      <c r="A7" s="18" t="s">
        <v>722</v>
      </c>
      <c r="B7" s="31" t="n">
        <v>4</v>
      </c>
      <c r="C7" s="7" t="s">
        <v>723</v>
      </c>
      <c r="D7" s="8" t="s">
        <v>724</v>
      </c>
      <c r="E7" s="24" t="s">
        <v>718</v>
      </c>
    </row>
    <row r="8" customFormat="false" ht="15" hidden="false" customHeight="true" outlineLevel="0" collapsed="false">
      <c r="A8" s="18" t="s">
        <v>725</v>
      </c>
      <c r="B8" s="32" t="n">
        <v>3</v>
      </c>
      <c r="C8" s="7" t="s">
        <v>726</v>
      </c>
      <c r="D8" s="8" t="s">
        <v>727</v>
      </c>
      <c r="E8" s="24" t="s">
        <v>718</v>
      </c>
    </row>
    <row r="9" customFormat="false" ht="15" hidden="false" customHeight="true" outlineLevel="0" collapsed="false">
      <c r="A9" s="18" t="s">
        <v>284</v>
      </c>
      <c r="B9" s="31" t="n">
        <v>4</v>
      </c>
      <c r="C9" s="7" t="s">
        <v>728</v>
      </c>
      <c r="D9" s="8" t="s">
        <v>729</v>
      </c>
      <c r="E9" s="24" t="s">
        <v>718</v>
      </c>
    </row>
    <row r="10" customFormat="false" ht="15" hidden="false" customHeight="true" outlineLevel="0" collapsed="false">
      <c r="A10" s="18" t="s">
        <v>730</v>
      </c>
      <c r="B10" s="32" t="n">
        <v>3</v>
      </c>
      <c r="C10" s="7" t="s">
        <v>731</v>
      </c>
      <c r="D10" s="8" t="s">
        <v>732</v>
      </c>
      <c r="E10" s="24" t="s">
        <v>718</v>
      </c>
    </row>
    <row r="11" customFormat="false" ht="15" hidden="false" customHeight="true" outlineLevel="0" collapsed="false">
      <c r="A11" s="18" t="s">
        <v>313</v>
      </c>
      <c r="B11" s="31" t="n">
        <v>5</v>
      </c>
      <c r="C11" s="7" t="s">
        <v>733</v>
      </c>
      <c r="D11" s="8" t="s">
        <v>734</v>
      </c>
      <c r="E11" s="24" t="s">
        <v>718</v>
      </c>
    </row>
    <row r="12" customFormat="false" ht="15" hidden="false" customHeight="true" outlineLevel="0" collapsed="false">
      <c r="A12" s="18" t="s">
        <v>735</v>
      </c>
      <c r="B12" s="31" t="n">
        <v>4</v>
      </c>
      <c r="C12" s="7" t="s">
        <v>736</v>
      </c>
      <c r="D12" s="8" t="s">
        <v>737</v>
      </c>
      <c r="E12" s="24" t="s">
        <v>718</v>
      </c>
    </row>
    <row r="13" customFormat="false" ht="15" hidden="false" customHeight="true" outlineLevel="0" collapsed="false">
      <c r="A13" s="18" t="s">
        <v>738</v>
      </c>
      <c r="B13" s="31" t="n">
        <v>4</v>
      </c>
      <c r="C13" s="7" t="s">
        <v>739</v>
      </c>
      <c r="D13" s="8" t="s">
        <v>740</v>
      </c>
      <c r="E13" s="24" t="s">
        <v>718</v>
      </c>
    </row>
    <row r="14" customFormat="false" ht="15" hidden="false" customHeight="true" outlineLevel="0" collapsed="false">
      <c r="A14" s="18" t="s">
        <v>741</v>
      </c>
      <c r="B14" s="32" t="n">
        <v>3</v>
      </c>
      <c r="C14" s="7" t="s">
        <v>742</v>
      </c>
      <c r="D14" s="8" t="s">
        <v>655</v>
      </c>
      <c r="E14" s="24" t="s">
        <v>718</v>
      </c>
    </row>
    <row r="15" customFormat="false" ht="15" hidden="false" customHeight="true" outlineLevel="0" collapsed="false">
      <c r="A15" s="18" t="s">
        <v>743</v>
      </c>
      <c r="B15" s="31" t="n">
        <v>4</v>
      </c>
      <c r="C15" s="7" t="s">
        <v>744</v>
      </c>
      <c r="D15" s="8" t="s">
        <v>632</v>
      </c>
      <c r="E15" s="24" t="s">
        <v>718</v>
      </c>
    </row>
    <row r="16" customFormat="false" ht="15" hidden="false" customHeight="true" outlineLevel="0" collapsed="false">
      <c r="A16" s="18" t="s">
        <v>745</v>
      </c>
      <c r="B16" s="31" t="n">
        <v>4</v>
      </c>
      <c r="C16" s="7" t="s">
        <v>746</v>
      </c>
      <c r="D16" s="8" t="s">
        <v>747</v>
      </c>
      <c r="E16" s="24" t="s">
        <v>718</v>
      </c>
    </row>
    <row r="17" customFormat="false" ht="15" hidden="false" customHeight="true" outlineLevel="0" collapsed="false">
      <c r="A17" s="18" t="s">
        <v>748</v>
      </c>
      <c r="B17" s="32" t="n">
        <v>3</v>
      </c>
      <c r="C17" s="7" t="s">
        <v>749</v>
      </c>
      <c r="D17" s="8" t="s">
        <v>750</v>
      </c>
      <c r="E17" s="24" t="s">
        <v>718</v>
      </c>
    </row>
    <row r="18" customFormat="false" ht="15" hidden="false" customHeight="true" outlineLevel="0" collapsed="false">
      <c r="A18" s="18" t="s">
        <v>751</v>
      </c>
      <c r="B18" s="31" t="n">
        <v>4</v>
      </c>
      <c r="C18" s="7" t="s">
        <v>752</v>
      </c>
      <c r="D18" s="8" t="s">
        <v>700</v>
      </c>
      <c r="E18" s="24" t="s">
        <v>718</v>
      </c>
    </row>
    <row r="19" customFormat="false" ht="18.75" hidden="false" customHeight="true" outlineLevel="0" collapsed="false">
      <c r="A19" s="18" t="s">
        <v>753</v>
      </c>
      <c r="B19" s="33" t="n">
        <f aca="false">ROUND(AVERAGE(B5:B18),1)</f>
        <v>3.7</v>
      </c>
      <c r="C19" s="7" t="str">
        <f aca="false">COUNTIF(B5:B18,"&gt;=4")&amp;" categories at High (≥4) — these, not the average, drive the gate."</f>
        <v>9 categories at High (≥4) — these, not the average, drive the gate.</v>
      </c>
    </row>
    <row r="20" customFormat="false" ht="15" hidden="false" customHeight="true" outlineLevel="0" collapsed="false">
      <c r="A20" s="34" t="s">
        <v>754</v>
      </c>
      <c r="B20" s="34"/>
      <c r="C20" s="34"/>
      <c r="D20" s="34"/>
      <c r="E20" s="34"/>
    </row>
    <row r="22" customFormat="false" ht="15" hidden="false" customHeight="true" outlineLevel="0" collapsed="false">
      <c r="A22" s="14" t="s">
        <v>86</v>
      </c>
      <c r="B22" s="14"/>
      <c r="C22" s="14"/>
      <c r="D22" s="14"/>
      <c r="E22" s="14"/>
    </row>
    <row r="23" customFormat="false" ht="27.75" hidden="false" customHeight="true" outlineLevel="0" collapsed="false">
      <c r="A23" s="15" t="s">
        <v>755</v>
      </c>
      <c r="B23" s="15"/>
      <c r="C23" s="15"/>
      <c r="D23" s="15"/>
      <c r="E23" s="15"/>
    </row>
    <row r="24" customFormat="false" ht="24" hidden="false" customHeight="true" outlineLevel="0" collapsed="false">
      <c r="A24" s="15" t="s">
        <v>756</v>
      </c>
      <c r="B24" s="15"/>
      <c r="C24" s="15"/>
      <c r="D24" s="15"/>
      <c r="E24" s="15"/>
    </row>
    <row r="25" customFormat="false" ht="15" hidden="false" customHeight="true" outlineLevel="0" collapsed="false">
      <c r="A25" s="16" t="s">
        <v>125</v>
      </c>
      <c r="B25" s="16"/>
      <c r="C25" s="16"/>
      <c r="D25" s="16"/>
      <c r="E25" s="16"/>
    </row>
  </sheetData>
  <mergeCells count="5">
    <mergeCell ref="A20:E20"/>
    <mergeCell ref="A22:E22"/>
    <mergeCell ref="A23:E23"/>
    <mergeCell ref="A24:E24"/>
    <mergeCell ref="A25:E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7"/>
    <col collapsed="false" customWidth="true" hidden="false" outlineLevel="0" max="3" min="3" style="1" width="44"/>
    <col collapsed="false" customWidth="true" hidden="false" outlineLevel="0" max="4" min="4" style="1" width="40"/>
    <col collapsed="false" customWidth="true" hidden="false" outlineLevel="0" max="5" min="5" style="1" width="9"/>
  </cols>
  <sheetData>
    <row r="1" customFormat="false" ht="18" hidden="false" customHeight="true" outlineLevel="0" collapsed="false">
      <c r="A1" s="2" t="s">
        <v>757</v>
      </c>
    </row>
    <row r="2" customFormat="false" ht="15" hidden="false" customHeight="true" outlineLevel="0" collapsed="false">
      <c r="A2" s="3" t="s">
        <v>710</v>
      </c>
    </row>
    <row r="4" customFormat="false" ht="15" hidden="false" customHeight="true" outlineLevel="0" collapsed="false">
      <c r="A4" s="5" t="s">
        <v>711</v>
      </c>
      <c r="B4" s="5" t="s">
        <v>169</v>
      </c>
      <c r="C4" s="5" t="s">
        <v>712</v>
      </c>
      <c r="D4" s="5" t="s">
        <v>713</v>
      </c>
      <c r="E4" s="5" t="s">
        <v>714</v>
      </c>
    </row>
    <row r="5" customFormat="false" ht="15" hidden="false" customHeight="true" outlineLevel="0" collapsed="false">
      <c r="A5" s="18" t="s">
        <v>758</v>
      </c>
      <c r="B5" s="32" t="n">
        <v>3</v>
      </c>
      <c r="C5" s="7" t="s">
        <v>759</v>
      </c>
      <c r="D5" s="8" t="s">
        <v>760</v>
      </c>
      <c r="E5" s="24" t="s">
        <v>718</v>
      </c>
    </row>
    <row r="6" customFormat="false" ht="15" hidden="false" customHeight="true" outlineLevel="0" collapsed="false">
      <c r="A6" s="18" t="s">
        <v>761</v>
      </c>
      <c r="B6" s="32" t="n">
        <v>3</v>
      </c>
      <c r="C6" s="7" t="s">
        <v>762</v>
      </c>
      <c r="D6" s="8" t="s">
        <v>763</v>
      </c>
      <c r="E6" s="24" t="s">
        <v>718</v>
      </c>
    </row>
    <row r="7" customFormat="false" ht="15" hidden="false" customHeight="true" outlineLevel="0" collapsed="false">
      <c r="A7" s="18" t="s">
        <v>764</v>
      </c>
      <c r="B7" s="32" t="n">
        <v>3</v>
      </c>
      <c r="C7" s="7" t="s">
        <v>765</v>
      </c>
      <c r="D7" s="8" t="s">
        <v>766</v>
      </c>
      <c r="E7" s="24" t="s">
        <v>718</v>
      </c>
    </row>
    <row r="8" customFormat="false" ht="15" hidden="false" customHeight="true" outlineLevel="0" collapsed="false">
      <c r="A8" s="18" t="s">
        <v>767</v>
      </c>
      <c r="B8" s="31" t="n">
        <v>4</v>
      </c>
      <c r="C8" s="7" t="s">
        <v>768</v>
      </c>
      <c r="D8" s="8" t="s">
        <v>660</v>
      </c>
      <c r="E8" s="24" t="s">
        <v>718</v>
      </c>
    </row>
    <row r="9" customFormat="false" ht="15" hidden="false" customHeight="true" outlineLevel="0" collapsed="false">
      <c r="A9" s="18" t="s">
        <v>769</v>
      </c>
      <c r="B9" s="31" t="n">
        <v>4</v>
      </c>
      <c r="C9" s="7" t="s">
        <v>770</v>
      </c>
      <c r="D9" s="8" t="s">
        <v>667</v>
      </c>
      <c r="E9" s="24" t="s">
        <v>718</v>
      </c>
    </row>
    <row r="10" customFormat="false" ht="15" hidden="false" customHeight="true" outlineLevel="0" collapsed="false">
      <c r="A10" s="18" t="s">
        <v>771</v>
      </c>
      <c r="B10" s="32" t="n">
        <v>3</v>
      </c>
      <c r="C10" s="7" t="s">
        <v>772</v>
      </c>
      <c r="D10" s="8" t="s">
        <v>664</v>
      </c>
      <c r="E10" s="24" t="s">
        <v>718</v>
      </c>
    </row>
    <row r="11" customFormat="false" ht="15" hidden="false" customHeight="true" outlineLevel="0" collapsed="false">
      <c r="A11" s="18" t="s">
        <v>773</v>
      </c>
      <c r="B11" s="32" t="n">
        <v>3</v>
      </c>
      <c r="C11" s="7" t="s">
        <v>774</v>
      </c>
      <c r="D11" s="8" t="s">
        <v>680</v>
      </c>
      <c r="E11" s="24" t="s">
        <v>718</v>
      </c>
    </row>
    <row r="12" customFormat="false" ht="15" hidden="false" customHeight="true" outlineLevel="0" collapsed="false">
      <c r="A12" s="18" t="s">
        <v>775</v>
      </c>
      <c r="B12" s="32" t="n">
        <v>3</v>
      </c>
      <c r="C12" s="7" t="s">
        <v>776</v>
      </c>
      <c r="D12" s="8" t="s">
        <v>777</v>
      </c>
      <c r="E12" s="24" t="s">
        <v>718</v>
      </c>
    </row>
    <row r="13" customFormat="false" ht="15" hidden="false" customHeight="true" outlineLevel="0" collapsed="false">
      <c r="A13" s="18" t="s">
        <v>778</v>
      </c>
      <c r="B13" s="31" t="n">
        <v>4</v>
      </c>
      <c r="C13" s="7" t="s">
        <v>779</v>
      </c>
      <c r="D13" s="8" t="s">
        <v>674</v>
      </c>
      <c r="E13" s="24" t="s">
        <v>718</v>
      </c>
    </row>
    <row r="14" customFormat="false" ht="15" hidden="false" customHeight="true" outlineLevel="0" collapsed="false">
      <c r="A14" s="18" t="s">
        <v>780</v>
      </c>
      <c r="B14" s="31" t="n">
        <v>4</v>
      </c>
      <c r="C14" s="7" t="s">
        <v>781</v>
      </c>
      <c r="D14" s="8" t="s">
        <v>685</v>
      </c>
      <c r="E14" s="24" t="s">
        <v>718</v>
      </c>
    </row>
    <row r="15" customFormat="false" ht="15" hidden="false" customHeight="true" outlineLevel="0" collapsed="false">
      <c r="A15" s="18" t="s">
        <v>782</v>
      </c>
      <c r="B15" s="31" t="n">
        <v>4</v>
      </c>
      <c r="C15" s="7" t="s">
        <v>783</v>
      </c>
      <c r="D15" s="8" t="s">
        <v>784</v>
      </c>
      <c r="E15" s="24" t="s">
        <v>718</v>
      </c>
    </row>
    <row r="16" customFormat="false" ht="15" hidden="false" customHeight="true" outlineLevel="0" collapsed="false">
      <c r="A16" s="18" t="s">
        <v>785</v>
      </c>
      <c r="B16" s="32" t="n">
        <v>3</v>
      </c>
      <c r="C16" s="7" t="s">
        <v>786</v>
      </c>
      <c r="D16" s="8" t="s">
        <v>664</v>
      </c>
      <c r="E16" s="24" t="s">
        <v>718</v>
      </c>
    </row>
    <row r="17" customFormat="false" ht="15" hidden="false" customHeight="true" outlineLevel="0" collapsed="false">
      <c r="A17" s="18" t="s">
        <v>787</v>
      </c>
      <c r="B17" s="32" t="n">
        <v>3</v>
      </c>
      <c r="C17" s="7" t="s">
        <v>788</v>
      </c>
      <c r="D17" s="8" t="s">
        <v>789</v>
      </c>
      <c r="E17" s="24" t="s">
        <v>718</v>
      </c>
    </row>
    <row r="18" customFormat="false" ht="15" hidden="false" customHeight="true" outlineLevel="0" collapsed="false">
      <c r="A18" s="18" t="s">
        <v>790</v>
      </c>
      <c r="B18" s="31" t="n">
        <v>4</v>
      </c>
      <c r="C18" s="7" t="s">
        <v>791</v>
      </c>
      <c r="D18" s="8" t="s">
        <v>792</v>
      </c>
      <c r="E18" s="24" t="s">
        <v>718</v>
      </c>
    </row>
    <row r="19" customFormat="false" ht="15" hidden="false" customHeight="true" outlineLevel="0" collapsed="false">
      <c r="A19" s="18" t="s">
        <v>793</v>
      </c>
      <c r="B19" s="31" t="n">
        <v>4</v>
      </c>
      <c r="C19" s="7" t="s">
        <v>794</v>
      </c>
      <c r="D19" s="8" t="s">
        <v>680</v>
      </c>
      <c r="E19" s="24" t="s">
        <v>718</v>
      </c>
    </row>
    <row r="20" customFormat="false" ht="15" hidden="false" customHeight="true" outlineLevel="0" collapsed="false">
      <c r="A20" s="18" t="s">
        <v>795</v>
      </c>
      <c r="B20" s="31" t="n">
        <v>4</v>
      </c>
      <c r="C20" s="7" t="s">
        <v>796</v>
      </c>
      <c r="D20" s="8" t="s">
        <v>667</v>
      </c>
      <c r="E20" s="24" t="s">
        <v>718</v>
      </c>
    </row>
    <row r="21" customFormat="false" ht="18.75" hidden="false" customHeight="true" outlineLevel="0" collapsed="false">
      <c r="A21" s="18" t="s">
        <v>753</v>
      </c>
      <c r="B21" s="33" t="n">
        <f aca="false">ROUND(AVERAGE(B5:B20),1)</f>
        <v>3.5</v>
      </c>
      <c r="C21" s="7" t="str">
        <f aca="false">COUNTIF(B5:B20,"&gt;=4")&amp;" categories at High (≥4) — these, not the average, drive the gate."</f>
        <v>8 categories at High (≥4) — these, not the average, drive the gate.</v>
      </c>
    </row>
    <row r="22" customFormat="false" ht="15" hidden="false" customHeight="true" outlineLevel="0" collapsed="false">
      <c r="A22" s="34" t="s">
        <v>797</v>
      </c>
      <c r="B22" s="34"/>
      <c r="C22" s="34"/>
      <c r="D22" s="34"/>
      <c r="E22" s="34"/>
    </row>
    <row r="24" customFormat="false" ht="15" hidden="false" customHeight="true" outlineLevel="0" collapsed="false">
      <c r="A24" s="14" t="s">
        <v>86</v>
      </c>
      <c r="B24" s="14"/>
      <c r="C24" s="14"/>
      <c r="D24" s="14"/>
      <c r="E24" s="14"/>
    </row>
    <row r="25" customFormat="false" ht="27.75" hidden="false" customHeight="true" outlineLevel="0" collapsed="false">
      <c r="A25" s="15" t="s">
        <v>798</v>
      </c>
      <c r="B25" s="15"/>
      <c r="C25" s="15"/>
      <c r="D25" s="15"/>
      <c r="E25" s="15"/>
    </row>
    <row r="26" customFormat="false" ht="24" hidden="false" customHeight="true" outlineLevel="0" collapsed="false">
      <c r="A26" s="15" t="s">
        <v>799</v>
      </c>
      <c r="B26" s="15"/>
      <c r="C26" s="15"/>
      <c r="D26" s="15"/>
      <c r="E26" s="15"/>
    </row>
    <row r="27" customFormat="false" ht="15" hidden="false" customHeight="true" outlineLevel="0" collapsed="false">
      <c r="A27" s="16" t="s">
        <v>125</v>
      </c>
      <c r="B27" s="16"/>
      <c r="C27" s="16"/>
      <c r="D27" s="16"/>
      <c r="E27" s="16"/>
    </row>
  </sheetData>
  <mergeCells count="5">
    <mergeCell ref="A22:E22"/>
    <mergeCell ref="A24:E24"/>
    <mergeCell ref="A25:E25"/>
    <mergeCell ref="A26:E26"/>
    <mergeCell ref="A27:E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10"/>
    <col collapsed="false" customWidth="true" hidden="false" outlineLevel="0" max="2" min="2" style="1" width="20"/>
    <col collapsed="false" customWidth="true" hidden="false" outlineLevel="0" max="3" min="3" style="1" width="16"/>
    <col collapsed="false" customWidth="true" hidden="false" outlineLevel="0" max="4" min="4" style="1" width="14"/>
    <col collapsed="false" customWidth="true" hidden="false" outlineLevel="0" max="5" min="5" style="1" width="18"/>
    <col collapsed="false" customWidth="true" hidden="false" outlineLevel="0" max="6" min="6" style="1" width="26"/>
    <col collapsed="false" customWidth="true" hidden="false" outlineLevel="0" max="7" min="7" style="1" width="10"/>
    <col collapsed="false" customWidth="true" hidden="false" outlineLevel="0" max="8" min="8" style="1" width="26"/>
    <col collapsed="false" customWidth="true" hidden="false" outlineLevel="0" max="9" min="9" style="1" width="14"/>
  </cols>
  <sheetData>
    <row r="1" customFormat="false" ht="18" hidden="false" customHeight="true" outlineLevel="0" collapsed="false">
      <c r="A1" s="2" t="s">
        <v>800</v>
      </c>
    </row>
    <row r="2" customFormat="false" ht="15" hidden="false" customHeight="true" outlineLevel="0" collapsed="false">
      <c r="A2" s="3" t="s">
        <v>801</v>
      </c>
    </row>
    <row r="4" customFormat="false" ht="15" hidden="false" customHeight="true" outlineLevel="0" collapsed="false">
      <c r="A4" s="5" t="s">
        <v>802</v>
      </c>
      <c r="B4" s="5" t="s">
        <v>803</v>
      </c>
      <c r="C4" s="5" t="s">
        <v>804</v>
      </c>
      <c r="D4" s="5" t="s">
        <v>576</v>
      </c>
      <c r="E4" s="5" t="s">
        <v>805</v>
      </c>
      <c r="F4" s="5" t="s">
        <v>806</v>
      </c>
      <c r="G4" s="5" t="s">
        <v>807</v>
      </c>
      <c r="H4" s="5" t="s">
        <v>808</v>
      </c>
      <c r="I4" s="5" t="s">
        <v>809</v>
      </c>
    </row>
    <row r="5" customFormat="false" ht="18.75" hidden="false" customHeight="true" outlineLevel="0" collapsed="false">
      <c r="A5" s="18" t="s">
        <v>810</v>
      </c>
      <c r="B5" s="7" t="s">
        <v>811</v>
      </c>
      <c r="C5" s="7" t="s">
        <v>812</v>
      </c>
      <c r="D5" s="24" t="s">
        <v>813</v>
      </c>
      <c r="E5" s="24" t="s">
        <v>814</v>
      </c>
      <c r="F5" s="7" t="s">
        <v>815</v>
      </c>
      <c r="G5" s="7" t="s">
        <v>816</v>
      </c>
      <c r="H5" s="7" t="s">
        <v>817</v>
      </c>
      <c r="I5" s="7" t="s">
        <v>818</v>
      </c>
    </row>
    <row r="6" customFormat="false" ht="18.75" hidden="false" customHeight="true" outlineLevel="0" collapsed="false">
      <c r="A6" s="18" t="s">
        <v>819</v>
      </c>
      <c r="B6" s="7" t="s">
        <v>820</v>
      </c>
      <c r="C6" s="7" t="s">
        <v>821</v>
      </c>
      <c r="D6" s="24" t="s">
        <v>822</v>
      </c>
      <c r="E6" s="24" t="s">
        <v>814</v>
      </c>
      <c r="F6" s="7" t="s">
        <v>823</v>
      </c>
      <c r="G6" s="24" t="s">
        <v>824</v>
      </c>
      <c r="H6" s="7" t="s">
        <v>825</v>
      </c>
      <c r="I6" s="7" t="s">
        <v>826</v>
      </c>
    </row>
    <row r="7" customFormat="false" ht="18.75" hidden="false" customHeight="true" outlineLevel="0" collapsed="false">
      <c r="A7" s="18" t="s">
        <v>827</v>
      </c>
      <c r="B7" s="7" t="s">
        <v>828</v>
      </c>
      <c r="C7" s="7" t="s">
        <v>829</v>
      </c>
      <c r="D7" s="24" t="s">
        <v>830</v>
      </c>
      <c r="E7" s="7" t="s">
        <v>831</v>
      </c>
      <c r="F7" s="7" t="s">
        <v>832</v>
      </c>
      <c r="G7" s="24" t="s">
        <v>824</v>
      </c>
      <c r="H7" s="7" t="s">
        <v>833</v>
      </c>
      <c r="I7" s="7" t="s">
        <v>834</v>
      </c>
    </row>
    <row r="8" customFormat="false" ht="18.75" hidden="false" customHeight="true" outlineLevel="0" collapsed="false">
      <c r="A8" s="18" t="s">
        <v>835</v>
      </c>
      <c r="B8" s="7" t="s">
        <v>836</v>
      </c>
      <c r="C8" s="7" t="s">
        <v>829</v>
      </c>
      <c r="D8" s="7" t="s">
        <v>837</v>
      </c>
      <c r="E8" s="7" t="s">
        <v>838</v>
      </c>
      <c r="F8" s="7" t="s">
        <v>839</v>
      </c>
      <c r="G8" s="24" t="s">
        <v>824</v>
      </c>
      <c r="H8" s="7" t="s">
        <v>840</v>
      </c>
      <c r="I8" s="24" t="s">
        <v>830</v>
      </c>
    </row>
    <row r="9" customFormat="false" ht="18.75" hidden="false" customHeight="true" outlineLevel="0" collapsed="false">
      <c r="A9" s="18" t="s">
        <v>841</v>
      </c>
      <c r="B9" s="7" t="s">
        <v>842</v>
      </c>
      <c r="C9" s="7" t="s">
        <v>821</v>
      </c>
      <c r="D9" s="24" t="s">
        <v>822</v>
      </c>
      <c r="E9" s="24" t="s">
        <v>814</v>
      </c>
      <c r="F9" s="7" t="s">
        <v>843</v>
      </c>
      <c r="G9" s="24" t="s">
        <v>430</v>
      </c>
      <c r="H9" s="24" t="s">
        <v>844</v>
      </c>
      <c r="I9" s="24" t="s">
        <v>822</v>
      </c>
    </row>
    <row r="10" customFormat="false" ht="18.75" hidden="false" customHeight="true" outlineLevel="0" collapsed="false">
      <c r="A10" s="18" t="s">
        <v>845</v>
      </c>
      <c r="B10" s="7" t="s">
        <v>846</v>
      </c>
      <c r="C10" s="7" t="s">
        <v>847</v>
      </c>
      <c r="D10" s="7" t="s">
        <v>848</v>
      </c>
      <c r="E10" s="7" t="s">
        <v>849</v>
      </c>
      <c r="F10" s="7" t="s">
        <v>850</v>
      </c>
      <c r="G10" s="24" t="s">
        <v>430</v>
      </c>
      <c r="H10" s="7" t="s">
        <v>851</v>
      </c>
      <c r="I10" s="24" t="s">
        <v>852</v>
      </c>
    </row>
    <row r="11" customFormat="false" ht="18.75" hidden="false" customHeight="true" outlineLevel="0" collapsed="false">
      <c r="A11" s="18" t="s">
        <v>853</v>
      </c>
      <c r="B11" s="7" t="s">
        <v>854</v>
      </c>
      <c r="C11" s="7" t="s">
        <v>829</v>
      </c>
      <c r="D11" s="24" t="s">
        <v>822</v>
      </c>
      <c r="E11" s="24" t="s">
        <v>814</v>
      </c>
      <c r="F11" s="7" t="s">
        <v>64</v>
      </c>
      <c r="G11" s="24" t="s">
        <v>430</v>
      </c>
      <c r="H11" s="24" t="s">
        <v>844</v>
      </c>
      <c r="I11" s="24" t="s">
        <v>822</v>
      </c>
    </row>
    <row r="12" customFormat="false" ht="18.75" hidden="false" customHeight="true" outlineLevel="0" collapsed="false">
      <c r="A12" s="18" t="s">
        <v>855</v>
      </c>
      <c r="B12" s="7" t="s">
        <v>856</v>
      </c>
      <c r="C12" s="7" t="s">
        <v>857</v>
      </c>
      <c r="D12" s="24" t="s">
        <v>858</v>
      </c>
      <c r="E12" s="24" t="s">
        <v>859</v>
      </c>
      <c r="F12" s="7" t="s">
        <v>860</v>
      </c>
      <c r="G12" s="24" t="s">
        <v>824</v>
      </c>
      <c r="H12" s="24" t="s">
        <v>861</v>
      </c>
      <c r="I12" s="7" t="s">
        <v>862</v>
      </c>
    </row>
    <row r="13" customFormat="false" ht="15" hidden="false" customHeight="true" outlineLevel="0" collapsed="false">
      <c r="A13" s="18" t="s">
        <v>863</v>
      </c>
      <c r="B13" s="7" t="s">
        <v>864</v>
      </c>
      <c r="C13" s="7" t="s">
        <v>865</v>
      </c>
      <c r="D13" s="7" t="s">
        <v>866</v>
      </c>
      <c r="E13" s="24" t="s">
        <v>859</v>
      </c>
      <c r="F13" s="7" t="s">
        <v>867</v>
      </c>
      <c r="G13" s="24" t="s">
        <v>430</v>
      </c>
      <c r="H13" s="7" t="s">
        <v>868</v>
      </c>
      <c r="I13" s="24" t="s">
        <v>869</v>
      </c>
    </row>
    <row r="14" customFormat="false" ht="15" hidden="false" customHeight="true" outlineLevel="0" collapsed="false">
      <c r="A14" s="18" t="s">
        <v>870</v>
      </c>
      <c r="B14" s="7" t="s">
        <v>871</v>
      </c>
      <c r="C14" s="7" t="s">
        <v>872</v>
      </c>
      <c r="D14" s="7" t="s">
        <v>873</v>
      </c>
      <c r="E14" s="24" t="s">
        <v>814</v>
      </c>
      <c r="F14" s="7" t="s">
        <v>874</v>
      </c>
      <c r="G14" s="24" t="s">
        <v>430</v>
      </c>
      <c r="H14" s="7" t="s">
        <v>875</v>
      </c>
      <c r="I14" s="24" t="s">
        <v>876</v>
      </c>
    </row>
    <row r="15" customFormat="false" ht="27.75" hidden="false" customHeight="true" outlineLevel="0" collapsed="false">
      <c r="A15" s="18" t="s">
        <v>877</v>
      </c>
      <c r="B15" s="7" t="s">
        <v>878</v>
      </c>
      <c r="C15" s="24" t="s">
        <v>879</v>
      </c>
      <c r="D15" s="7" t="s">
        <v>880</v>
      </c>
      <c r="E15" s="7" t="s">
        <v>881</v>
      </c>
      <c r="F15" s="7" t="s">
        <v>882</v>
      </c>
      <c r="G15" s="24" t="s">
        <v>430</v>
      </c>
      <c r="H15" s="7" t="s">
        <v>883</v>
      </c>
      <c r="I15" s="7" t="s">
        <v>884</v>
      </c>
    </row>
    <row r="16" customFormat="false" ht="18.75" hidden="false" customHeight="true" outlineLevel="0" collapsed="false">
      <c r="A16" s="18" t="s">
        <v>885</v>
      </c>
      <c r="B16" s="7" t="s">
        <v>886</v>
      </c>
      <c r="C16" s="24" t="s">
        <v>879</v>
      </c>
      <c r="D16" s="7" t="s">
        <v>887</v>
      </c>
      <c r="E16" s="24" t="s">
        <v>814</v>
      </c>
      <c r="F16" s="7" t="s">
        <v>888</v>
      </c>
      <c r="G16" s="24" t="s">
        <v>430</v>
      </c>
      <c r="H16" s="7" t="s">
        <v>889</v>
      </c>
      <c r="I16" s="24" t="s">
        <v>890</v>
      </c>
    </row>
    <row r="18" customFormat="false" ht="18.75" hidden="false" customHeight="true" outlineLevel="0" collapsed="false">
      <c r="A18" s="29" t="s">
        <v>891</v>
      </c>
      <c r="B18" s="29"/>
      <c r="C18" s="29"/>
      <c r="D18" s="29"/>
      <c r="E18" s="29"/>
      <c r="F18" s="29"/>
      <c r="G18" s="29"/>
      <c r="H18" s="29"/>
      <c r="I18" s="29"/>
    </row>
    <row r="20" customFormat="false" ht="15" hidden="false" customHeight="true" outlineLevel="0" collapsed="false">
      <c r="A20" s="14" t="s">
        <v>86</v>
      </c>
      <c r="B20" s="14"/>
      <c r="C20" s="14"/>
      <c r="D20" s="14"/>
      <c r="E20" s="14"/>
      <c r="F20" s="14"/>
      <c r="G20" s="14"/>
      <c r="H20" s="14"/>
      <c r="I20" s="14"/>
    </row>
    <row r="21" customFormat="false" ht="27.75" hidden="false" customHeight="true" outlineLevel="0" collapsed="false">
      <c r="A21" s="15" t="s">
        <v>892</v>
      </c>
      <c r="B21" s="15"/>
      <c r="C21" s="15"/>
      <c r="D21" s="15"/>
      <c r="E21" s="15"/>
      <c r="F21" s="15"/>
      <c r="G21" s="15"/>
      <c r="H21" s="15"/>
      <c r="I21" s="15"/>
    </row>
    <row r="22" customFormat="false" ht="24" hidden="false" customHeight="true" outlineLevel="0" collapsed="false">
      <c r="A22" s="15" t="s">
        <v>893</v>
      </c>
      <c r="B22" s="15"/>
      <c r="C22" s="15"/>
      <c r="D22" s="15"/>
      <c r="E22" s="15"/>
      <c r="F22" s="15"/>
      <c r="G22" s="15"/>
      <c r="H22" s="15"/>
      <c r="I22" s="15"/>
    </row>
    <row r="23" customFormat="false" ht="15" hidden="false" customHeight="true" outlineLevel="0" collapsed="false">
      <c r="A23" s="16" t="s">
        <v>125</v>
      </c>
      <c r="B23" s="16"/>
      <c r="C23" s="16"/>
      <c r="D23" s="16"/>
      <c r="E23" s="16"/>
      <c r="F23" s="16"/>
      <c r="G23" s="16"/>
      <c r="H23" s="16"/>
      <c r="I23" s="16"/>
    </row>
  </sheetData>
  <mergeCells count="5">
    <mergeCell ref="A18:I18"/>
    <mergeCell ref="A20:I20"/>
    <mergeCell ref="A21:I21"/>
    <mergeCell ref="A22:I22"/>
    <mergeCell ref="A23:I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6"/>
    <col collapsed="false" customWidth="true" hidden="false" outlineLevel="0" max="2" min="2" style="1" width="22"/>
    <col collapsed="false" customWidth="true" hidden="false" outlineLevel="0" max="3" min="3" style="1" width="60"/>
  </cols>
  <sheetData>
    <row r="1" customFormat="false" ht="18" hidden="false" customHeight="true" outlineLevel="0" collapsed="false">
      <c r="A1" s="2" t="s">
        <v>894</v>
      </c>
    </row>
    <row r="2" customFormat="false" ht="15" hidden="false" customHeight="true" outlineLevel="0" collapsed="false">
      <c r="A2" s="3" t="s">
        <v>895</v>
      </c>
    </row>
    <row r="4" customFormat="false" ht="15" hidden="false" customHeight="true" outlineLevel="0" collapsed="false">
      <c r="A4" s="5" t="s">
        <v>479</v>
      </c>
      <c r="B4" s="5" t="s">
        <v>896</v>
      </c>
      <c r="C4" s="5" t="s">
        <v>897</v>
      </c>
    </row>
    <row r="5" customFormat="false" ht="15" hidden="false" customHeight="true" outlineLevel="0" collapsed="false">
      <c r="A5" s="18" t="s">
        <v>287</v>
      </c>
      <c r="B5" s="24" t="n">
        <v>1691</v>
      </c>
      <c r="C5" s="7" t="s">
        <v>898</v>
      </c>
    </row>
    <row r="6" customFormat="false" ht="15" hidden="false" customHeight="true" outlineLevel="0" collapsed="false">
      <c r="A6" s="18" t="s">
        <v>899</v>
      </c>
      <c r="B6" s="24" t="n">
        <v>1584</v>
      </c>
      <c r="C6" s="7" t="s">
        <v>900</v>
      </c>
    </row>
    <row r="7" customFormat="false" ht="15" hidden="false" customHeight="true" outlineLevel="0" collapsed="false">
      <c r="A7" s="18" t="s">
        <v>294</v>
      </c>
      <c r="B7" s="24" t="n">
        <v>1482</v>
      </c>
      <c r="C7" s="24" t="s">
        <v>901</v>
      </c>
    </row>
    <row r="8" customFormat="false" ht="15" hidden="false" customHeight="true" outlineLevel="0" collapsed="false">
      <c r="A8" s="18" t="s">
        <v>902</v>
      </c>
      <c r="B8" s="24" t="n">
        <v>209</v>
      </c>
      <c r="C8" s="7" t="s">
        <v>903</v>
      </c>
    </row>
    <row r="9" customFormat="false" ht="15" hidden="false" customHeight="true" outlineLevel="0" collapsed="false">
      <c r="A9" s="18" t="s">
        <v>297</v>
      </c>
      <c r="B9" s="24" t="n">
        <v>9187</v>
      </c>
      <c r="C9" s="7" t="s">
        <v>904</v>
      </c>
    </row>
    <row r="10" customFormat="false" ht="15" hidden="false" customHeight="true" outlineLevel="0" collapsed="false">
      <c r="A10" s="18" t="s">
        <v>300</v>
      </c>
      <c r="B10" s="24" t="n">
        <v>108</v>
      </c>
      <c r="C10" s="7" t="s">
        <v>905</v>
      </c>
    </row>
    <row r="11" customFormat="false" ht="15" hidden="false" customHeight="true" outlineLevel="0" collapsed="false">
      <c r="A11" s="18" t="s">
        <v>906</v>
      </c>
      <c r="B11" s="7" t="s">
        <v>907</v>
      </c>
      <c r="C11" s="7" t="s">
        <v>908</v>
      </c>
    </row>
    <row r="12" customFormat="false" ht="15" hidden="false" customHeight="true" outlineLevel="0" collapsed="false">
      <c r="A12" s="18" t="s">
        <v>909</v>
      </c>
      <c r="B12" s="7" t="s">
        <v>910</v>
      </c>
      <c r="C12" s="7" t="s">
        <v>911</v>
      </c>
    </row>
    <row r="13" customFormat="false" ht="15" hidden="false" customHeight="true" outlineLevel="0" collapsed="false">
      <c r="A13" s="18" t="s">
        <v>912</v>
      </c>
      <c r="B13" s="24" t="s">
        <v>913</v>
      </c>
      <c r="C13" s="7" t="s">
        <v>914</v>
      </c>
    </row>
    <row r="14" customFormat="false" ht="15" hidden="false" customHeight="true" outlineLevel="0" collapsed="false">
      <c r="A14" s="18" t="s">
        <v>915</v>
      </c>
      <c r="B14" s="24" t="s">
        <v>913</v>
      </c>
      <c r="C14" s="7" t="s">
        <v>916</v>
      </c>
    </row>
    <row r="15" customFormat="false" ht="63.75" hidden="false" customHeight="true" outlineLevel="0" collapsed="false">
      <c r="A15" s="18" t="s">
        <v>917</v>
      </c>
      <c r="B15" s="7" t="s">
        <v>918</v>
      </c>
      <c r="C15" s="7" t="s">
        <v>919</v>
      </c>
    </row>
    <row r="17" customFormat="false" ht="15" hidden="false" customHeight="true" outlineLevel="0" collapsed="false">
      <c r="A17" s="29" t="s">
        <v>920</v>
      </c>
      <c r="B17" s="29"/>
      <c r="C17" s="29"/>
    </row>
    <row r="19" customFormat="false" ht="15" hidden="false" customHeight="true" outlineLevel="0" collapsed="false">
      <c r="A19" s="14" t="s">
        <v>86</v>
      </c>
      <c r="B19" s="14"/>
      <c r="C19" s="14"/>
      <c r="D19" s="14"/>
    </row>
    <row r="20" customFormat="false" ht="27.75" hidden="false" customHeight="true" outlineLevel="0" collapsed="false">
      <c r="A20" s="15" t="s">
        <v>433</v>
      </c>
      <c r="B20" s="15"/>
      <c r="C20" s="15"/>
      <c r="D20" s="15"/>
    </row>
    <row r="21" customFormat="false" ht="24" hidden="false" customHeight="true" outlineLevel="0" collapsed="false">
      <c r="A21" s="15" t="s">
        <v>434</v>
      </c>
      <c r="B21" s="15"/>
      <c r="C21" s="15"/>
      <c r="D21" s="15"/>
    </row>
    <row r="22" customFormat="false" ht="15" hidden="false" customHeight="true" outlineLevel="0" collapsed="false">
      <c r="A22" s="16" t="s">
        <v>125</v>
      </c>
      <c r="B22" s="16"/>
      <c r="C22" s="16"/>
      <c r="D22" s="16"/>
    </row>
  </sheetData>
  <mergeCells count="5">
    <mergeCell ref="A17:C17"/>
    <mergeCell ref="A19:D19"/>
    <mergeCell ref="A20:D20"/>
    <mergeCell ref="A21:D21"/>
    <mergeCell ref="A22:D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
    <col collapsed="false" customWidth="true" hidden="false" outlineLevel="0" max="2" min="2" style="1" width="30"/>
    <col collapsed="false" customWidth="true" hidden="false" outlineLevel="0" max="3" min="3" style="1" width="18"/>
    <col collapsed="false" customWidth="true" hidden="false" outlineLevel="0" max="4" min="4" style="1" width="16"/>
    <col collapsed="false" customWidth="true" hidden="false" outlineLevel="0" max="5" min="5" style="1" width="26"/>
    <col collapsed="false" customWidth="true" hidden="false" outlineLevel="0" max="6" min="6" style="1" width="20"/>
    <col collapsed="false" customWidth="true" hidden="false" outlineLevel="0" max="7" min="7" style="1" width="22"/>
  </cols>
  <sheetData>
    <row r="1" customFormat="false" ht="18" hidden="false" customHeight="true" outlineLevel="0" collapsed="false">
      <c r="A1" s="2" t="s">
        <v>921</v>
      </c>
    </row>
    <row r="2" customFormat="false" ht="15" hidden="false" customHeight="true" outlineLevel="0" collapsed="false">
      <c r="A2" s="3" t="s">
        <v>922</v>
      </c>
    </row>
    <row r="4" customFormat="false" ht="15" hidden="false" customHeight="true" outlineLevel="0" collapsed="false">
      <c r="A4" s="5" t="s">
        <v>218</v>
      </c>
      <c r="B4" s="5" t="s">
        <v>923</v>
      </c>
      <c r="C4" s="5" t="s">
        <v>924</v>
      </c>
      <c r="D4" s="5" t="s">
        <v>925</v>
      </c>
      <c r="E4" s="5" t="s">
        <v>926</v>
      </c>
      <c r="F4" s="5" t="s">
        <v>927</v>
      </c>
      <c r="G4" s="5" t="s">
        <v>928</v>
      </c>
    </row>
    <row r="5" customFormat="false" ht="15" hidden="false" customHeight="true" outlineLevel="0" collapsed="false">
      <c r="A5" s="6" t="n">
        <v>1</v>
      </c>
      <c r="B5" s="7" t="s">
        <v>929</v>
      </c>
      <c r="C5" s="7" t="s">
        <v>930</v>
      </c>
      <c r="D5" s="24" t="s">
        <v>430</v>
      </c>
      <c r="E5" s="7" t="s">
        <v>931</v>
      </c>
      <c r="F5" s="7" t="s">
        <v>932</v>
      </c>
      <c r="G5" s="7" t="s">
        <v>933</v>
      </c>
    </row>
    <row r="6" customFormat="false" ht="15" hidden="false" customHeight="true" outlineLevel="0" collapsed="false">
      <c r="A6" s="6" t="n">
        <v>2</v>
      </c>
      <c r="B6" s="7" t="s">
        <v>934</v>
      </c>
      <c r="C6" s="7" t="s">
        <v>935</v>
      </c>
      <c r="D6" s="24" t="s">
        <v>430</v>
      </c>
      <c r="E6" s="7" t="s">
        <v>936</v>
      </c>
      <c r="F6" s="7" t="s">
        <v>937</v>
      </c>
      <c r="G6" s="7" t="s">
        <v>938</v>
      </c>
    </row>
    <row r="7" customFormat="false" ht="18.75" hidden="false" customHeight="true" outlineLevel="0" collapsed="false">
      <c r="A7" s="6" t="n">
        <v>3</v>
      </c>
      <c r="B7" s="7" t="s">
        <v>939</v>
      </c>
      <c r="C7" s="24" t="s">
        <v>940</v>
      </c>
      <c r="D7" s="24" t="s">
        <v>430</v>
      </c>
      <c r="E7" s="7" t="s">
        <v>941</v>
      </c>
      <c r="F7" s="7" t="s">
        <v>942</v>
      </c>
      <c r="G7" s="7" t="s">
        <v>943</v>
      </c>
    </row>
    <row r="8" customFormat="false" ht="15" hidden="false" customHeight="true" outlineLevel="0" collapsed="false">
      <c r="A8" s="6" t="n">
        <v>4</v>
      </c>
      <c r="B8" s="7" t="s">
        <v>944</v>
      </c>
      <c r="C8" s="24" t="s">
        <v>830</v>
      </c>
      <c r="D8" s="24" t="s">
        <v>430</v>
      </c>
      <c r="E8" s="7" t="s">
        <v>945</v>
      </c>
      <c r="F8" s="7" t="s">
        <v>946</v>
      </c>
      <c r="G8" s="24" t="s">
        <v>844</v>
      </c>
    </row>
    <row r="9" customFormat="false" ht="15" hidden="false" customHeight="true" outlineLevel="0" collapsed="false">
      <c r="A9" s="6" t="n">
        <v>5</v>
      </c>
      <c r="B9" s="7" t="s">
        <v>947</v>
      </c>
      <c r="C9" s="7" t="s">
        <v>948</v>
      </c>
      <c r="D9" s="7" t="s">
        <v>949</v>
      </c>
      <c r="E9" s="7" t="s">
        <v>950</v>
      </c>
      <c r="F9" s="7" t="s">
        <v>951</v>
      </c>
      <c r="G9" s="7" t="s">
        <v>851</v>
      </c>
    </row>
    <row r="10" customFormat="false" ht="15" hidden="false" customHeight="true" outlineLevel="0" collapsed="false">
      <c r="A10" s="6" t="n">
        <v>6</v>
      </c>
      <c r="B10" s="7" t="s">
        <v>952</v>
      </c>
      <c r="C10" s="7" t="s">
        <v>953</v>
      </c>
      <c r="D10" s="24" t="s">
        <v>430</v>
      </c>
      <c r="E10" s="24" t="s">
        <v>430</v>
      </c>
      <c r="F10" s="24" t="s">
        <v>954</v>
      </c>
      <c r="G10" s="7" t="s">
        <v>875</v>
      </c>
    </row>
    <row r="11" customFormat="false" ht="15" hidden="false" customHeight="true" outlineLevel="0" collapsed="false">
      <c r="A11" s="6" t="n">
        <v>7</v>
      </c>
      <c r="B11" s="7" t="s">
        <v>955</v>
      </c>
      <c r="C11" s="7" t="s">
        <v>956</v>
      </c>
      <c r="D11" s="24" t="s">
        <v>957</v>
      </c>
      <c r="E11" s="7" t="s">
        <v>958</v>
      </c>
      <c r="F11" s="7" t="s">
        <v>959</v>
      </c>
      <c r="G11" s="7" t="s">
        <v>883</v>
      </c>
    </row>
    <row r="12" customFormat="false" ht="15" hidden="false" customHeight="true" outlineLevel="0" collapsed="false">
      <c r="A12" s="6" t="n">
        <v>8</v>
      </c>
      <c r="B12" s="7" t="s">
        <v>885</v>
      </c>
      <c r="C12" s="7" t="s">
        <v>887</v>
      </c>
      <c r="D12" s="24" t="s">
        <v>430</v>
      </c>
      <c r="E12" s="24" t="s">
        <v>430</v>
      </c>
      <c r="F12" s="7" t="s">
        <v>960</v>
      </c>
      <c r="G12" s="24" t="s">
        <v>961</v>
      </c>
    </row>
    <row r="13" customFormat="false" ht="18.75" hidden="false" customHeight="true" outlineLevel="0" collapsed="false">
      <c r="A13" s="6" t="n">
        <v>9</v>
      </c>
      <c r="B13" s="7" t="s">
        <v>962</v>
      </c>
      <c r="C13" s="7" t="s">
        <v>963</v>
      </c>
      <c r="D13" s="7" t="s">
        <v>964</v>
      </c>
      <c r="E13" s="7" t="s">
        <v>965</v>
      </c>
      <c r="F13" s="7" t="s">
        <v>966</v>
      </c>
      <c r="G13" s="7" t="s">
        <v>967</v>
      </c>
    </row>
    <row r="14" customFormat="false" ht="15" hidden="false" customHeight="true" outlineLevel="0" collapsed="false">
      <c r="A14" s="6" t="n">
        <v>10</v>
      </c>
      <c r="B14" s="7" t="s">
        <v>968</v>
      </c>
      <c r="C14" s="24" t="s">
        <v>969</v>
      </c>
      <c r="D14" s="7" t="s">
        <v>949</v>
      </c>
      <c r="E14" s="7" t="s">
        <v>970</v>
      </c>
      <c r="F14" s="7" t="s">
        <v>971</v>
      </c>
      <c r="G14" s="24" t="s">
        <v>972</v>
      </c>
    </row>
    <row r="15" customFormat="false" ht="15" hidden="false" customHeight="true" outlineLevel="0" collapsed="false">
      <c r="A15" s="6" t="n">
        <v>11</v>
      </c>
      <c r="B15" s="7" t="s">
        <v>973</v>
      </c>
      <c r="C15" s="7" t="s">
        <v>974</v>
      </c>
      <c r="D15" s="7" t="s">
        <v>975</v>
      </c>
      <c r="E15" s="7" t="s">
        <v>976</v>
      </c>
      <c r="F15" s="7" t="s">
        <v>977</v>
      </c>
      <c r="G15" s="24" t="s">
        <v>844</v>
      </c>
    </row>
    <row r="16" customFormat="false" ht="15" hidden="false" customHeight="true" outlineLevel="0" collapsed="false">
      <c r="A16" s="6" t="n">
        <v>12</v>
      </c>
      <c r="B16" s="7" t="s">
        <v>978</v>
      </c>
      <c r="C16" s="7" t="s">
        <v>979</v>
      </c>
      <c r="D16" s="24" t="s">
        <v>430</v>
      </c>
      <c r="E16" s="24" t="s">
        <v>430</v>
      </c>
      <c r="F16" s="7" t="s">
        <v>980</v>
      </c>
      <c r="G16" s="7" t="s">
        <v>981</v>
      </c>
    </row>
    <row r="18" customFormat="false" ht="18.75" hidden="false" customHeight="true" outlineLevel="0" collapsed="false">
      <c r="A18" s="29" t="s">
        <v>982</v>
      </c>
      <c r="B18" s="29"/>
      <c r="C18" s="29"/>
      <c r="D18" s="29"/>
      <c r="E18" s="29"/>
      <c r="F18" s="29"/>
      <c r="G18" s="29"/>
    </row>
    <row r="20" customFormat="false" ht="15" hidden="false" customHeight="true" outlineLevel="0" collapsed="false">
      <c r="A20" s="14" t="s">
        <v>86</v>
      </c>
      <c r="B20" s="14"/>
      <c r="C20" s="14"/>
      <c r="D20" s="14"/>
      <c r="E20" s="14"/>
      <c r="F20" s="14"/>
      <c r="G20" s="14"/>
    </row>
    <row r="21" customFormat="false" ht="27.75" hidden="false" customHeight="true" outlineLevel="0" collapsed="false">
      <c r="A21" s="15" t="s">
        <v>892</v>
      </c>
      <c r="B21" s="15"/>
      <c r="C21" s="15"/>
      <c r="D21" s="15"/>
      <c r="E21" s="15"/>
      <c r="F21" s="15"/>
      <c r="G21" s="15"/>
    </row>
    <row r="22" customFormat="false" ht="24" hidden="false" customHeight="true" outlineLevel="0" collapsed="false">
      <c r="A22" s="15" t="s">
        <v>983</v>
      </c>
      <c r="B22" s="15"/>
      <c r="C22" s="15"/>
      <c r="D22" s="15"/>
      <c r="E22" s="15"/>
      <c r="F22" s="15"/>
      <c r="G22" s="15"/>
    </row>
    <row r="23" customFormat="false" ht="15" hidden="false" customHeight="true" outlineLevel="0" collapsed="false">
      <c r="A23" s="16" t="s">
        <v>125</v>
      </c>
      <c r="B23" s="16"/>
      <c r="C23" s="16"/>
      <c r="D23" s="16"/>
      <c r="E23" s="16"/>
      <c r="F23" s="16"/>
      <c r="G23" s="16"/>
    </row>
  </sheetData>
  <mergeCells count="5">
    <mergeCell ref="A18:G18"/>
    <mergeCell ref="A20:G20"/>
    <mergeCell ref="A21:G21"/>
    <mergeCell ref="A22:G22"/>
    <mergeCell ref="A23:G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6"/>
    <col collapsed="false" customWidth="true" hidden="false" outlineLevel="0" max="2" min="2" style="1" width="34"/>
    <col collapsed="false" customWidth="true" hidden="false" outlineLevel="0" max="3" min="3" style="1" width="44"/>
    <col collapsed="false" customWidth="true" hidden="false" outlineLevel="0" max="4" min="4" style="1" width="10"/>
  </cols>
  <sheetData>
    <row r="1" customFormat="false" ht="18" hidden="false" customHeight="true" outlineLevel="0" collapsed="false">
      <c r="A1" s="2" t="s">
        <v>984</v>
      </c>
    </row>
    <row r="2" customFormat="false" ht="15" hidden="false" customHeight="true" outlineLevel="0" collapsed="false">
      <c r="A2" s="3" t="s">
        <v>985</v>
      </c>
    </row>
    <row r="4" customFormat="false" ht="15" hidden="false" customHeight="true" outlineLevel="0" collapsed="false">
      <c r="A4" s="5" t="s">
        <v>986</v>
      </c>
      <c r="B4" s="5" t="s">
        <v>987</v>
      </c>
      <c r="C4" s="5" t="s">
        <v>988</v>
      </c>
      <c r="D4" s="5" t="s">
        <v>438</v>
      </c>
    </row>
    <row r="5" customFormat="false" ht="18.75" hidden="false" customHeight="true" outlineLevel="0" collapsed="false">
      <c r="A5" s="18" t="s">
        <v>989</v>
      </c>
      <c r="B5" s="7" t="s">
        <v>990</v>
      </c>
      <c r="C5" s="7" t="s">
        <v>991</v>
      </c>
      <c r="D5" s="7" t="s">
        <v>992</v>
      </c>
    </row>
    <row r="6" customFormat="false" ht="18.75" hidden="false" customHeight="true" outlineLevel="0" collapsed="false">
      <c r="A6" s="18" t="s">
        <v>993</v>
      </c>
      <c r="B6" s="7" t="s">
        <v>994</v>
      </c>
      <c r="C6" s="7" t="s">
        <v>995</v>
      </c>
      <c r="D6" s="7" t="s">
        <v>996</v>
      </c>
    </row>
    <row r="7" customFormat="false" ht="27.75" hidden="false" customHeight="true" outlineLevel="0" collapsed="false">
      <c r="A7" s="18" t="s">
        <v>997</v>
      </c>
      <c r="B7" s="7" t="s">
        <v>998</v>
      </c>
      <c r="C7" s="7" t="s">
        <v>999</v>
      </c>
      <c r="D7" s="7" t="s">
        <v>1000</v>
      </c>
    </row>
    <row r="8" customFormat="false" ht="27.75" hidden="false" customHeight="true" outlineLevel="0" collapsed="false">
      <c r="A8" s="18" t="s">
        <v>1001</v>
      </c>
      <c r="B8" s="7" t="s">
        <v>1002</v>
      </c>
      <c r="C8" s="7" t="s">
        <v>1003</v>
      </c>
      <c r="D8" s="7" t="s">
        <v>992</v>
      </c>
    </row>
    <row r="9" customFormat="false" ht="18.75" hidden="false" customHeight="true" outlineLevel="0" collapsed="false">
      <c r="A9" s="18" t="s">
        <v>1004</v>
      </c>
      <c r="B9" s="7" t="s">
        <v>1005</v>
      </c>
      <c r="C9" s="7" t="s">
        <v>1006</v>
      </c>
      <c r="D9" s="7" t="s">
        <v>992</v>
      </c>
    </row>
    <row r="10" customFormat="false" ht="18.75" hidden="false" customHeight="true" outlineLevel="0" collapsed="false">
      <c r="A10" s="18" t="s">
        <v>1007</v>
      </c>
      <c r="B10" s="7" t="s">
        <v>1008</v>
      </c>
      <c r="C10" s="7" t="s">
        <v>1009</v>
      </c>
      <c r="D10" s="7" t="s">
        <v>992</v>
      </c>
    </row>
    <row r="12" customFormat="false" ht="18.75" hidden="false" customHeight="true" outlineLevel="0" collapsed="false">
      <c r="A12" s="29" t="s">
        <v>1010</v>
      </c>
      <c r="B12" s="29"/>
      <c r="C12" s="29"/>
      <c r="D12" s="29"/>
    </row>
    <row r="14" customFormat="false" ht="15" hidden="false" customHeight="true" outlineLevel="0" collapsed="false">
      <c r="A14" s="14" t="s">
        <v>86</v>
      </c>
      <c r="B14" s="14"/>
      <c r="C14" s="14"/>
      <c r="D14" s="14"/>
    </row>
    <row r="15" customFormat="false" ht="27.75" hidden="false" customHeight="true" outlineLevel="0" collapsed="false">
      <c r="A15" s="15" t="s">
        <v>1011</v>
      </c>
      <c r="B15" s="15"/>
      <c r="C15" s="15"/>
      <c r="D15" s="15"/>
    </row>
    <row r="16" customFormat="false" ht="24" hidden="false" customHeight="true" outlineLevel="0" collapsed="false">
      <c r="A16" s="15" t="s">
        <v>1012</v>
      </c>
      <c r="B16" s="15"/>
      <c r="C16" s="15"/>
      <c r="D16" s="15"/>
    </row>
    <row r="17" customFormat="false" ht="15" hidden="false" customHeight="true" outlineLevel="0" collapsed="false">
      <c r="A17" s="16" t="s">
        <v>125</v>
      </c>
      <c r="B17" s="16"/>
      <c r="C17" s="16"/>
      <c r="D17" s="16"/>
    </row>
  </sheetData>
  <mergeCells count="5">
    <mergeCell ref="A12:D12"/>
    <mergeCell ref="A14:D14"/>
    <mergeCell ref="A15:D15"/>
    <mergeCell ref="A16:D16"/>
    <mergeCell ref="A17:D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80"/>
  </cols>
  <sheetData>
    <row r="1" customFormat="false" ht="18" hidden="false" customHeight="true" outlineLevel="0" collapsed="false">
      <c r="A1" s="2" t="s">
        <v>1013</v>
      </c>
    </row>
    <row r="2" customFormat="false" ht="15" hidden="false" customHeight="true" outlineLevel="0" collapsed="false">
      <c r="A2" s="3" t="s">
        <v>1014</v>
      </c>
    </row>
    <row r="4" customFormat="false" ht="15" hidden="false" customHeight="true" outlineLevel="0" collapsed="false">
      <c r="A4" s="5" t="s">
        <v>1015</v>
      </c>
      <c r="B4" s="5" t="s">
        <v>1016</v>
      </c>
    </row>
    <row r="5" customFormat="false" ht="15" hidden="false" customHeight="true" outlineLevel="0" collapsed="false">
      <c r="A5" s="18" t="s">
        <v>1017</v>
      </c>
      <c r="B5" s="7" t="s">
        <v>1018</v>
      </c>
    </row>
    <row r="6" customFormat="false" ht="15" hidden="false" customHeight="true" outlineLevel="0" collapsed="false">
      <c r="A6" s="18" t="s">
        <v>1019</v>
      </c>
      <c r="B6" s="7" t="s">
        <v>1020</v>
      </c>
    </row>
    <row r="7" customFormat="false" ht="15" hidden="false" customHeight="true" outlineLevel="0" collapsed="false">
      <c r="A7" s="18" t="s">
        <v>1021</v>
      </c>
      <c r="B7" s="7" t="s">
        <v>1022</v>
      </c>
    </row>
    <row r="8" customFormat="false" ht="15" hidden="false" customHeight="true" outlineLevel="0" collapsed="false">
      <c r="A8" s="18" t="s">
        <v>1023</v>
      </c>
      <c r="B8" s="7" t="s">
        <v>1024</v>
      </c>
    </row>
    <row r="9" customFormat="false" ht="15" hidden="false" customHeight="true" outlineLevel="0" collapsed="false">
      <c r="A9" s="18" t="s">
        <v>1025</v>
      </c>
      <c r="B9" s="7" t="s">
        <v>1026</v>
      </c>
    </row>
    <row r="10" customFormat="false" ht="15" hidden="false" customHeight="true" outlineLevel="0" collapsed="false">
      <c r="A10" s="18" t="s">
        <v>1027</v>
      </c>
      <c r="B10" s="7" t="s">
        <v>1028</v>
      </c>
    </row>
    <row r="11" customFormat="false" ht="15" hidden="false" customHeight="true" outlineLevel="0" collapsed="false">
      <c r="A11" s="18" t="s">
        <v>1029</v>
      </c>
      <c r="B11" s="7" t="s">
        <v>1030</v>
      </c>
    </row>
    <row r="12" customFormat="false" ht="15" hidden="false" customHeight="true" outlineLevel="0" collapsed="false">
      <c r="A12" s="18" t="s">
        <v>1031</v>
      </c>
      <c r="B12" s="7" t="s">
        <v>1032</v>
      </c>
    </row>
    <row r="13" customFormat="false" ht="15" hidden="false" customHeight="true" outlineLevel="0" collapsed="false">
      <c r="A13" s="18" t="s">
        <v>1033</v>
      </c>
      <c r="B13" s="7" t="s">
        <v>1034</v>
      </c>
    </row>
    <row r="15" customFormat="false" ht="15" hidden="false" customHeight="true" outlineLevel="0" collapsed="false">
      <c r="A15" s="29" t="s">
        <v>1035</v>
      </c>
      <c r="B15" s="29"/>
    </row>
    <row r="17" customFormat="false" ht="15" hidden="false" customHeight="true" outlineLevel="0" collapsed="false">
      <c r="A17" s="14" t="s">
        <v>86</v>
      </c>
      <c r="B17" s="14"/>
      <c r="C17" s="14"/>
      <c r="D17" s="14"/>
    </row>
    <row r="18" customFormat="false" ht="27.75" hidden="false" customHeight="true" outlineLevel="0" collapsed="false">
      <c r="A18" s="15" t="s">
        <v>1036</v>
      </c>
      <c r="B18" s="15"/>
      <c r="C18" s="15"/>
      <c r="D18" s="15"/>
    </row>
    <row r="19" customFormat="false" ht="24" hidden="false" customHeight="true" outlineLevel="0" collapsed="false">
      <c r="A19" s="15" t="s">
        <v>1037</v>
      </c>
      <c r="B19" s="15"/>
      <c r="C19" s="15"/>
      <c r="D19" s="15"/>
    </row>
    <row r="20" customFormat="false" ht="15" hidden="false" customHeight="true" outlineLevel="0" collapsed="false">
      <c r="A20" s="16" t="s">
        <v>125</v>
      </c>
      <c r="B20" s="16"/>
      <c r="C20" s="16"/>
      <c r="D20" s="16"/>
    </row>
  </sheetData>
  <mergeCells count="5">
    <mergeCell ref="A15:B15"/>
    <mergeCell ref="A17:D17"/>
    <mergeCell ref="A18:D18"/>
    <mergeCell ref="A19:D19"/>
    <mergeCell ref="A20:D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4"/>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4"/>
    <col collapsed="false" customWidth="true" hidden="false" outlineLevel="0" max="2" min="2" style="1" width="70"/>
  </cols>
  <sheetData>
    <row r="1" customFormat="false" ht="18" hidden="false" customHeight="true" outlineLevel="0" collapsed="false">
      <c r="A1" s="2" t="s">
        <v>90</v>
      </c>
    </row>
    <row r="4" customFormat="false" ht="15" hidden="false" customHeight="true" outlineLevel="0" collapsed="false">
      <c r="A4" s="13" t="s">
        <v>91</v>
      </c>
      <c r="B4" s="7" t="s">
        <v>92</v>
      </c>
    </row>
    <row r="5" customFormat="false" ht="15" hidden="false" customHeight="true" outlineLevel="0" collapsed="false">
      <c r="A5" s="13" t="s">
        <v>93</v>
      </c>
      <c r="B5" s="7" t="s">
        <v>94</v>
      </c>
    </row>
    <row r="6" customFormat="false" ht="15" hidden="false" customHeight="true" outlineLevel="0" collapsed="false">
      <c r="A6" s="13" t="s">
        <v>95</v>
      </c>
      <c r="B6" s="7" t="s">
        <v>96</v>
      </c>
    </row>
    <row r="7" customFormat="false" ht="15" hidden="false" customHeight="true" outlineLevel="0" collapsed="false">
      <c r="A7" s="13" t="s">
        <v>97</v>
      </c>
      <c r="B7" s="7" t="s">
        <v>98</v>
      </c>
    </row>
    <row r="8" customFormat="false" ht="15" hidden="false" customHeight="true" outlineLevel="0" collapsed="false">
      <c r="A8" s="13" t="s">
        <v>99</v>
      </c>
      <c r="B8" s="7" t="s">
        <v>100</v>
      </c>
    </row>
    <row r="9" customFormat="false" ht="15" hidden="false" customHeight="true" outlineLevel="0" collapsed="false">
      <c r="A9" s="13" t="s">
        <v>101</v>
      </c>
      <c r="B9" s="7" t="s">
        <v>102</v>
      </c>
    </row>
    <row r="10" customFormat="false" ht="15" hidden="false" customHeight="true" outlineLevel="0" collapsed="false">
      <c r="A10" s="13" t="s">
        <v>103</v>
      </c>
      <c r="B10" s="7" t="s">
        <v>104</v>
      </c>
    </row>
    <row r="11" customFormat="false" ht="15" hidden="false" customHeight="true" outlineLevel="0" collapsed="false">
      <c r="A11" s="13" t="s">
        <v>105</v>
      </c>
      <c r="B11" s="7" t="s">
        <v>106</v>
      </c>
    </row>
    <row r="12" customFormat="false" ht="15" hidden="false" customHeight="true" outlineLevel="0" collapsed="false">
      <c r="A12" s="13" t="s">
        <v>107</v>
      </c>
      <c r="B12" s="7" t="s">
        <v>108</v>
      </c>
    </row>
    <row r="13" customFormat="false" ht="15" hidden="false" customHeight="true" outlineLevel="0" collapsed="false">
      <c r="A13" s="13" t="s">
        <v>109</v>
      </c>
      <c r="B13" s="7" t="s">
        <v>110</v>
      </c>
    </row>
    <row r="14" customFormat="false" ht="18.75" hidden="false" customHeight="true" outlineLevel="0" collapsed="false">
      <c r="A14" s="13" t="s">
        <v>111</v>
      </c>
      <c r="B14" s="7" t="s">
        <v>112</v>
      </c>
    </row>
    <row r="15" customFormat="false" ht="27.75" hidden="false" customHeight="true" outlineLevel="0" collapsed="false">
      <c r="A15" s="13" t="s">
        <v>113</v>
      </c>
      <c r="B15" s="7" t="s">
        <v>114</v>
      </c>
    </row>
    <row r="16" customFormat="false" ht="18.75" hidden="false" customHeight="true" outlineLevel="0" collapsed="false">
      <c r="A16" s="13" t="s">
        <v>115</v>
      </c>
      <c r="B16" s="7" t="s">
        <v>116</v>
      </c>
    </row>
    <row r="17" customFormat="false" ht="18.75" hidden="false" customHeight="true" outlineLevel="0" collapsed="false">
      <c r="A17" s="13" t="s">
        <v>117</v>
      </c>
      <c r="B17" s="7" t="s">
        <v>118</v>
      </c>
    </row>
    <row r="18" customFormat="false" ht="18.75" hidden="false" customHeight="true" outlineLevel="0" collapsed="false">
      <c r="A18" s="13" t="s">
        <v>119</v>
      </c>
      <c r="B18" s="7" t="s">
        <v>120</v>
      </c>
    </row>
    <row r="19" customFormat="false" ht="15" hidden="false" customHeight="true" outlineLevel="0" collapsed="false">
      <c r="A19" s="13" t="s">
        <v>121</v>
      </c>
      <c r="B19" s="7" t="s">
        <v>122</v>
      </c>
    </row>
    <row r="21" customFormat="false" ht="15" hidden="false" customHeight="true" outlineLevel="0" collapsed="false">
      <c r="A21" s="14" t="s">
        <v>86</v>
      </c>
      <c r="B21" s="14"/>
      <c r="C21" s="14"/>
      <c r="D21" s="14"/>
    </row>
    <row r="22" customFormat="false" ht="27.75" hidden="false" customHeight="true" outlineLevel="0" collapsed="false">
      <c r="A22" s="15" t="s">
        <v>123</v>
      </c>
      <c r="B22" s="15"/>
      <c r="C22" s="15"/>
      <c r="D22" s="15"/>
    </row>
    <row r="23" customFormat="false" ht="24" hidden="false" customHeight="true" outlineLevel="0" collapsed="false">
      <c r="A23" s="15" t="s">
        <v>124</v>
      </c>
      <c r="B23" s="15"/>
      <c r="C23" s="15"/>
      <c r="D23" s="15"/>
    </row>
    <row r="24" customFormat="false" ht="15" hidden="false" customHeight="true" outlineLevel="0" collapsed="false">
      <c r="A24" s="16" t="s">
        <v>125</v>
      </c>
      <c r="B24" s="16"/>
      <c r="C24" s="16"/>
      <c r="D24" s="16"/>
    </row>
  </sheetData>
  <mergeCells count="4">
    <mergeCell ref="A21:D21"/>
    <mergeCell ref="A22:D22"/>
    <mergeCell ref="A23:D23"/>
    <mergeCell ref="A24:D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0"/>
    <col collapsed="false" customWidth="true" hidden="false" outlineLevel="0" max="2" min="2" style="1" width="26"/>
    <col collapsed="false" customWidth="true" hidden="false" outlineLevel="0" max="3" min="3" style="1" width="14"/>
  </cols>
  <sheetData>
    <row r="1" customFormat="false" ht="18" hidden="false" customHeight="true" outlineLevel="0" collapsed="false">
      <c r="A1" s="2" t="s">
        <v>1038</v>
      </c>
    </row>
    <row r="2" customFormat="false" ht="15" hidden="false" customHeight="true" outlineLevel="0" collapsed="false">
      <c r="A2" s="3" t="s">
        <v>1039</v>
      </c>
    </row>
    <row r="4" customFormat="false" ht="15" hidden="false" customHeight="true" outlineLevel="0" collapsed="false">
      <c r="A4" s="5" t="s">
        <v>1040</v>
      </c>
      <c r="B4" s="5" t="s">
        <v>1041</v>
      </c>
    </row>
    <row r="5" customFormat="false" ht="15" hidden="false" customHeight="true" outlineLevel="0" collapsed="false">
      <c r="A5" s="6" t="s">
        <v>1042</v>
      </c>
      <c r="B5" s="7" t="s">
        <v>1043</v>
      </c>
    </row>
    <row r="6" customFormat="false" ht="15" hidden="false" customHeight="true" outlineLevel="0" collapsed="false">
      <c r="A6" s="18" t="s">
        <v>398</v>
      </c>
      <c r="B6" s="7" t="s">
        <v>1044</v>
      </c>
    </row>
    <row r="7" customFormat="false" ht="15" hidden="false" customHeight="true" outlineLevel="0" collapsed="false">
      <c r="A7" s="18" t="s">
        <v>1045</v>
      </c>
      <c r="B7" s="7" t="s">
        <v>1046</v>
      </c>
    </row>
    <row r="8" customFormat="false" ht="18.75" hidden="false" customHeight="true" outlineLevel="0" collapsed="false">
      <c r="A8" s="18" t="s">
        <v>1047</v>
      </c>
      <c r="B8" s="7" t="s">
        <v>1048</v>
      </c>
    </row>
    <row r="9" customFormat="false" ht="18.75" hidden="false" customHeight="true" outlineLevel="0" collapsed="false">
      <c r="A9" s="18" t="s">
        <v>1049</v>
      </c>
      <c r="B9" s="7" t="s">
        <v>1050</v>
      </c>
    </row>
    <row r="10" customFormat="false" ht="18.75" hidden="false" customHeight="true" outlineLevel="0" collapsed="false">
      <c r="A10" s="18" t="s">
        <v>1051</v>
      </c>
      <c r="B10" s="7" t="s">
        <v>1052</v>
      </c>
    </row>
    <row r="13" customFormat="false" ht="15" hidden="false" customHeight="true" outlineLevel="0" collapsed="false">
      <c r="A13" s="4" t="s">
        <v>1053</v>
      </c>
    </row>
    <row r="14" customFormat="false" ht="15" hidden="false" customHeight="true" outlineLevel="0" collapsed="false">
      <c r="A14" s="5" t="s">
        <v>1054</v>
      </c>
      <c r="B14" s="5" t="s">
        <v>1055</v>
      </c>
      <c r="C14" s="5" t="s">
        <v>438</v>
      </c>
    </row>
    <row r="15" customFormat="false" ht="15" hidden="false" customHeight="true" outlineLevel="0" collapsed="false">
      <c r="A15" s="18" t="s">
        <v>1056</v>
      </c>
      <c r="B15" s="24" t="s">
        <v>913</v>
      </c>
      <c r="C15" s="26" t="s">
        <v>1057</v>
      </c>
    </row>
    <row r="16" customFormat="false" ht="15" hidden="false" customHeight="true" outlineLevel="0" collapsed="false">
      <c r="A16" s="18" t="s">
        <v>1058</v>
      </c>
      <c r="B16" s="24" t="s">
        <v>913</v>
      </c>
      <c r="C16" s="26" t="s">
        <v>1057</v>
      </c>
    </row>
    <row r="17" customFormat="false" ht="15" hidden="false" customHeight="true" outlineLevel="0" collapsed="false">
      <c r="A17" s="18" t="s">
        <v>1059</v>
      </c>
      <c r="B17" s="24" t="s">
        <v>913</v>
      </c>
      <c r="C17" s="26" t="s">
        <v>1057</v>
      </c>
    </row>
    <row r="18" customFormat="false" ht="15" hidden="false" customHeight="true" outlineLevel="0" collapsed="false">
      <c r="A18" s="18" t="s">
        <v>1060</v>
      </c>
      <c r="B18" s="24" t="s">
        <v>913</v>
      </c>
      <c r="C18" s="26" t="s">
        <v>1057</v>
      </c>
    </row>
    <row r="19" customFormat="false" ht="15" hidden="false" customHeight="true" outlineLevel="0" collapsed="false">
      <c r="A19" s="18" t="s">
        <v>1061</v>
      </c>
      <c r="B19" s="24" t="s">
        <v>913</v>
      </c>
      <c r="C19" s="26" t="s">
        <v>1057</v>
      </c>
    </row>
    <row r="20" customFormat="false" ht="15" hidden="false" customHeight="true" outlineLevel="0" collapsed="false">
      <c r="A20" s="18" t="s">
        <v>1062</v>
      </c>
      <c r="B20" s="24" t="s">
        <v>913</v>
      </c>
      <c r="C20" s="26" t="s">
        <v>1057</v>
      </c>
    </row>
    <row r="21" customFormat="false" ht="15" hidden="false" customHeight="true" outlineLevel="0" collapsed="false">
      <c r="A21" s="18" t="s">
        <v>1063</v>
      </c>
      <c r="B21" s="24" t="s">
        <v>913</v>
      </c>
      <c r="C21" s="26" t="s">
        <v>1057</v>
      </c>
    </row>
    <row r="22" customFormat="false" ht="15" hidden="false" customHeight="true" outlineLevel="0" collapsed="false">
      <c r="A22" s="18" t="s">
        <v>1064</v>
      </c>
      <c r="B22" s="24" t="s">
        <v>913</v>
      </c>
      <c r="C22" s="26" t="s">
        <v>1057</v>
      </c>
    </row>
    <row r="23" customFormat="false" ht="15" hidden="false" customHeight="true" outlineLevel="0" collapsed="false">
      <c r="A23" s="18" t="s">
        <v>1065</v>
      </c>
      <c r="B23" s="24" t="s">
        <v>913</v>
      </c>
      <c r="C23" s="26" t="s">
        <v>1057</v>
      </c>
    </row>
    <row r="24" customFormat="false" ht="15" hidden="false" customHeight="true" outlineLevel="0" collapsed="false">
      <c r="A24" s="18" t="s">
        <v>1066</v>
      </c>
      <c r="B24" s="24" t="s">
        <v>913</v>
      </c>
      <c r="C24" s="26" t="s">
        <v>1057</v>
      </c>
    </row>
    <row r="25" customFormat="false" ht="15" hidden="false" customHeight="true" outlineLevel="0" collapsed="false">
      <c r="A25" s="18" t="s">
        <v>1067</v>
      </c>
      <c r="B25" s="24" t="s">
        <v>913</v>
      </c>
      <c r="C25" s="26" t="s">
        <v>1057</v>
      </c>
    </row>
    <row r="26" customFormat="false" ht="15" hidden="false" customHeight="true" outlineLevel="0" collapsed="false">
      <c r="A26" s="18" t="s">
        <v>1068</v>
      </c>
      <c r="B26" s="24" t="s">
        <v>913</v>
      </c>
      <c r="C26" s="26" t="s">
        <v>1057</v>
      </c>
    </row>
    <row r="28" customFormat="false" ht="15" hidden="false" customHeight="true" outlineLevel="0" collapsed="false">
      <c r="A28" s="14" t="s">
        <v>86</v>
      </c>
      <c r="B28" s="14"/>
      <c r="C28" s="14"/>
      <c r="D28" s="14"/>
    </row>
    <row r="29" customFormat="false" ht="27.75" hidden="false" customHeight="true" outlineLevel="0" collapsed="false">
      <c r="A29" s="15" t="s">
        <v>214</v>
      </c>
      <c r="B29" s="15"/>
      <c r="C29" s="15"/>
      <c r="D29" s="15"/>
    </row>
    <row r="30" customFormat="false" ht="24" hidden="false" customHeight="true" outlineLevel="0" collapsed="false">
      <c r="A30" s="15" t="s">
        <v>1069</v>
      </c>
      <c r="B30" s="15"/>
      <c r="C30" s="15"/>
      <c r="D30" s="15"/>
    </row>
    <row r="31" customFormat="false" ht="15" hidden="false" customHeight="true" outlineLevel="0" collapsed="false">
      <c r="A31" s="16" t="s">
        <v>125</v>
      </c>
      <c r="B31" s="16"/>
      <c r="C31" s="16"/>
      <c r="D31" s="16"/>
    </row>
  </sheetData>
  <mergeCells count="4">
    <mergeCell ref="A28:D28"/>
    <mergeCell ref="A29:D29"/>
    <mergeCell ref="A30:D30"/>
    <mergeCell ref="A31:D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9"/>
    <col collapsed="false" customWidth="true" hidden="false" outlineLevel="0" max="2" min="2" style="1" width="12"/>
    <col collapsed="false" customWidth="true" hidden="false" outlineLevel="0" max="3" min="3" style="1" width="40"/>
    <col collapsed="false" customWidth="true" hidden="false" outlineLevel="0" max="4" min="4" style="1" width="16"/>
    <col collapsed="false" customWidth="true" hidden="false" outlineLevel="0" max="5" min="5" style="1" width="14"/>
    <col collapsed="false" customWidth="true" hidden="false" outlineLevel="0" max="7" min="6" style="1" width="10"/>
    <col collapsed="false" customWidth="true" hidden="false" outlineLevel="0" max="8" min="8" style="1" width="14"/>
    <col collapsed="false" customWidth="true" hidden="false" outlineLevel="0" max="9" min="9" style="1" width="9"/>
    <col collapsed="false" customWidth="true" hidden="false" outlineLevel="0" max="10" min="10" style="1" width="22"/>
    <col collapsed="false" customWidth="true" hidden="false" outlineLevel="0" max="11" min="11" style="1" width="18"/>
    <col collapsed="false" customWidth="true" hidden="false" outlineLevel="0" max="12" min="12" style="1" width="12"/>
    <col collapsed="false" customWidth="true" hidden="false" outlineLevel="0" max="13" min="13" style="1" width="10"/>
  </cols>
  <sheetData>
    <row r="1" customFormat="false" ht="18" hidden="false" customHeight="true" outlineLevel="0" collapsed="false">
      <c r="A1" s="2" t="s">
        <v>1070</v>
      </c>
    </row>
    <row r="2" customFormat="false" ht="15" hidden="false" customHeight="true" outlineLevel="0" collapsed="false">
      <c r="A2" s="3" t="s">
        <v>1071</v>
      </c>
    </row>
    <row r="4" customFormat="false" ht="20.25" hidden="false" customHeight="true" outlineLevel="0" collapsed="false">
      <c r="A4" s="5" t="s">
        <v>1072</v>
      </c>
      <c r="B4" s="5" t="s">
        <v>1073</v>
      </c>
      <c r="C4" s="5" t="s">
        <v>1074</v>
      </c>
      <c r="D4" s="5" t="s">
        <v>1075</v>
      </c>
      <c r="E4" s="5" t="s">
        <v>1076</v>
      </c>
      <c r="F4" s="5" t="s">
        <v>1077</v>
      </c>
      <c r="G4" s="5" t="s">
        <v>1078</v>
      </c>
      <c r="H4" s="5" t="s">
        <v>1079</v>
      </c>
      <c r="I4" s="5" t="s">
        <v>1080</v>
      </c>
      <c r="J4" s="5" t="s">
        <v>1081</v>
      </c>
      <c r="K4" s="5" t="s">
        <v>1082</v>
      </c>
      <c r="L4" s="5" t="s">
        <v>581</v>
      </c>
      <c r="M4" s="5" t="s">
        <v>438</v>
      </c>
    </row>
    <row r="5" customFormat="false" ht="18.75" hidden="false" customHeight="true" outlineLevel="0" collapsed="false">
      <c r="A5" s="6" t="s">
        <v>1083</v>
      </c>
      <c r="B5" s="24" t="s">
        <v>583</v>
      </c>
      <c r="C5" s="7" t="s">
        <v>1084</v>
      </c>
      <c r="D5" s="7" t="s">
        <v>593</v>
      </c>
      <c r="E5" s="7" t="s">
        <v>1085</v>
      </c>
      <c r="F5" s="24" t="s">
        <v>913</v>
      </c>
      <c r="G5" s="24" t="s">
        <v>913</v>
      </c>
      <c r="H5" s="7" t="s">
        <v>1086</v>
      </c>
      <c r="I5" s="27" t="s">
        <v>1087</v>
      </c>
      <c r="J5" s="7" t="s">
        <v>1088</v>
      </c>
      <c r="K5" s="7" t="s">
        <v>430</v>
      </c>
      <c r="L5" s="24" t="s">
        <v>602</v>
      </c>
      <c r="M5" s="24" t="s">
        <v>594</v>
      </c>
    </row>
    <row r="6" customFormat="false" ht="15" hidden="false" customHeight="true" outlineLevel="0" collapsed="false">
      <c r="A6" s="6" t="s">
        <v>1089</v>
      </c>
      <c r="B6" s="24" t="s">
        <v>1090</v>
      </c>
      <c r="C6" s="7" t="s">
        <v>1091</v>
      </c>
      <c r="D6" s="7" t="s">
        <v>593</v>
      </c>
      <c r="E6" s="7" t="s">
        <v>1085</v>
      </c>
      <c r="F6" s="24" t="s">
        <v>913</v>
      </c>
      <c r="G6" s="24" t="s">
        <v>913</v>
      </c>
      <c r="H6" s="7" t="s">
        <v>1086</v>
      </c>
      <c r="I6" s="27" t="s">
        <v>1087</v>
      </c>
      <c r="J6" s="7" t="s">
        <v>1092</v>
      </c>
      <c r="K6" s="7" t="s">
        <v>430</v>
      </c>
      <c r="L6" s="24" t="s">
        <v>602</v>
      </c>
      <c r="M6" s="24" t="s">
        <v>594</v>
      </c>
    </row>
    <row r="7" customFormat="false" ht="15" hidden="false" customHeight="true" outlineLevel="0" collapsed="false">
      <c r="A7" s="6" t="s">
        <v>1093</v>
      </c>
      <c r="B7" s="24" t="s">
        <v>612</v>
      </c>
      <c r="C7" s="7" t="s">
        <v>1094</v>
      </c>
      <c r="D7" s="7" t="s">
        <v>593</v>
      </c>
      <c r="E7" s="7" t="s">
        <v>1095</v>
      </c>
      <c r="F7" s="24" t="s">
        <v>913</v>
      </c>
      <c r="G7" s="24" t="s">
        <v>913</v>
      </c>
      <c r="H7" s="7" t="s">
        <v>1096</v>
      </c>
      <c r="I7" s="27" t="s">
        <v>1087</v>
      </c>
      <c r="J7" s="7" t="s">
        <v>1097</v>
      </c>
      <c r="K7" s="7" t="s">
        <v>430</v>
      </c>
      <c r="L7" s="24" t="s">
        <v>631</v>
      </c>
      <c r="M7" s="24" t="s">
        <v>594</v>
      </c>
    </row>
    <row r="8" customFormat="false" ht="15" hidden="false" customHeight="true" outlineLevel="0" collapsed="false">
      <c r="A8" s="6" t="s">
        <v>1098</v>
      </c>
      <c r="B8" s="24" t="s">
        <v>1099</v>
      </c>
      <c r="C8" s="7" t="s">
        <v>1100</v>
      </c>
      <c r="D8" s="7" t="s">
        <v>593</v>
      </c>
      <c r="E8" s="7" t="s">
        <v>1101</v>
      </c>
      <c r="F8" s="24" t="s">
        <v>913</v>
      </c>
      <c r="G8" s="24" t="s">
        <v>913</v>
      </c>
      <c r="H8" s="7" t="s">
        <v>1086</v>
      </c>
      <c r="I8" s="27" t="s">
        <v>1087</v>
      </c>
      <c r="J8" s="7" t="s">
        <v>1102</v>
      </c>
      <c r="K8" s="7" t="s">
        <v>430</v>
      </c>
      <c r="L8" s="24" t="s">
        <v>602</v>
      </c>
      <c r="M8" s="24" t="s">
        <v>594</v>
      </c>
    </row>
    <row r="9" customFormat="false" ht="15" hidden="false" customHeight="true" outlineLevel="0" collapsed="false">
      <c r="A9" s="6" t="s">
        <v>1103</v>
      </c>
      <c r="B9" s="24" t="s">
        <v>632</v>
      </c>
      <c r="C9" s="7" t="s">
        <v>1104</v>
      </c>
      <c r="D9" s="7" t="s">
        <v>1105</v>
      </c>
      <c r="E9" s="7" t="s">
        <v>1101</v>
      </c>
      <c r="F9" s="24" t="s">
        <v>913</v>
      </c>
      <c r="G9" s="24" t="s">
        <v>913</v>
      </c>
      <c r="H9" s="7" t="s">
        <v>1106</v>
      </c>
      <c r="I9" s="27" t="s">
        <v>1087</v>
      </c>
      <c r="J9" s="7" t="s">
        <v>1107</v>
      </c>
      <c r="K9" s="7" t="s">
        <v>430</v>
      </c>
      <c r="L9" s="24" t="s">
        <v>631</v>
      </c>
      <c r="M9" s="24" t="s">
        <v>594</v>
      </c>
    </row>
    <row r="10" customFormat="false" ht="15" hidden="false" customHeight="true" outlineLevel="0" collapsed="false">
      <c r="A10" s="6" t="s">
        <v>1108</v>
      </c>
      <c r="B10" s="24" t="s">
        <v>642</v>
      </c>
      <c r="C10" s="7" t="s">
        <v>1109</v>
      </c>
      <c r="D10" s="7" t="s">
        <v>1110</v>
      </c>
      <c r="E10" s="7" t="s">
        <v>1101</v>
      </c>
      <c r="F10" s="24" t="s">
        <v>913</v>
      </c>
      <c r="G10" s="24" t="s">
        <v>913</v>
      </c>
      <c r="H10" s="7" t="s">
        <v>1106</v>
      </c>
      <c r="I10" s="27" t="s">
        <v>1087</v>
      </c>
      <c r="J10" s="7" t="s">
        <v>1111</v>
      </c>
      <c r="K10" s="7" t="s">
        <v>430</v>
      </c>
      <c r="L10" s="24" t="s">
        <v>631</v>
      </c>
      <c r="M10" s="24" t="s">
        <v>594</v>
      </c>
    </row>
    <row r="11" customFormat="false" ht="15" hidden="false" customHeight="true" outlineLevel="0" collapsed="false">
      <c r="A11" s="6" t="s">
        <v>1112</v>
      </c>
      <c r="B11" s="24" t="s">
        <v>655</v>
      </c>
      <c r="C11" s="7" t="s">
        <v>1113</v>
      </c>
      <c r="D11" s="7" t="s">
        <v>593</v>
      </c>
      <c r="E11" s="7" t="s">
        <v>430</v>
      </c>
      <c r="F11" s="24" t="s">
        <v>913</v>
      </c>
      <c r="G11" s="24" t="s">
        <v>913</v>
      </c>
      <c r="H11" s="7" t="s">
        <v>1106</v>
      </c>
      <c r="I11" s="24" t="s">
        <v>1114</v>
      </c>
      <c r="J11" s="7" t="s">
        <v>1115</v>
      </c>
      <c r="K11" s="7" t="s">
        <v>430</v>
      </c>
      <c r="L11" s="24" t="s">
        <v>631</v>
      </c>
      <c r="M11" s="24" t="s">
        <v>594</v>
      </c>
    </row>
    <row r="12" customFormat="false" ht="15" hidden="false" customHeight="true" outlineLevel="0" collapsed="false">
      <c r="A12" s="6" t="s">
        <v>1116</v>
      </c>
      <c r="B12" s="24" t="s">
        <v>667</v>
      </c>
      <c r="C12" s="7" t="s">
        <v>1117</v>
      </c>
      <c r="D12" s="7" t="s">
        <v>673</v>
      </c>
      <c r="E12" s="7" t="s">
        <v>430</v>
      </c>
      <c r="F12" s="24" t="s">
        <v>913</v>
      </c>
      <c r="G12" s="24" t="s">
        <v>913</v>
      </c>
      <c r="H12" s="7" t="s">
        <v>1106</v>
      </c>
      <c r="I12" s="27" t="s">
        <v>1087</v>
      </c>
      <c r="J12" s="7" t="s">
        <v>1118</v>
      </c>
      <c r="K12" s="7" t="s">
        <v>430</v>
      </c>
      <c r="L12" s="24" t="s">
        <v>602</v>
      </c>
      <c r="M12" s="24" t="s">
        <v>594</v>
      </c>
    </row>
    <row r="13" customFormat="false" ht="15" hidden="false" customHeight="true" outlineLevel="0" collapsed="false">
      <c r="A13" s="6" t="s">
        <v>1119</v>
      </c>
      <c r="B13" s="24" t="s">
        <v>674</v>
      </c>
      <c r="C13" s="7" t="s">
        <v>1120</v>
      </c>
      <c r="D13" s="7" t="s">
        <v>1121</v>
      </c>
      <c r="E13" s="7" t="s">
        <v>1101</v>
      </c>
      <c r="F13" s="24" t="s">
        <v>913</v>
      </c>
      <c r="G13" s="24" t="s">
        <v>913</v>
      </c>
      <c r="H13" s="7" t="s">
        <v>1106</v>
      </c>
      <c r="I13" s="27" t="s">
        <v>1087</v>
      </c>
      <c r="J13" s="7" t="s">
        <v>1122</v>
      </c>
      <c r="K13" s="7" t="s">
        <v>430</v>
      </c>
      <c r="L13" s="24" t="s">
        <v>631</v>
      </c>
      <c r="M13" s="24" t="s">
        <v>594</v>
      </c>
    </row>
    <row r="14" customFormat="false" ht="15" hidden="false" customHeight="true" outlineLevel="0" collapsed="false">
      <c r="A14" s="6" t="s">
        <v>1123</v>
      </c>
      <c r="B14" s="24" t="s">
        <v>680</v>
      </c>
      <c r="C14" s="7" t="s">
        <v>1124</v>
      </c>
      <c r="D14" s="7" t="s">
        <v>673</v>
      </c>
      <c r="E14" s="7" t="s">
        <v>430</v>
      </c>
      <c r="F14" s="24" t="s">
        <v>913</v>
      </c>
      <c r="G14" s="24" t="s">
        <v>913</v>
      </c>
      <c r="H14" s="7" t="s">
        <v>1106</v>
      </c>
      <c r="I14" s="27" t="s">
        <v>1087</v>
      </c>
      <c r="J14" s="7" t="s">
        <v>1125</v>
      </c>
      <c r="K14" s="7" t="s">
        <v>430</v>
      </c>
      <c r="L14" s="24" t="s">
        <v>602</v>
      </c>
      <c r="M14" s="24" t="s">
        <v>594</v>
      </c>
    </row>
    <row r="15" customFormat="false" ht="15" hidden="false" customHeight="true" outlineLevel="0" collapsed="false">
      <c r="A15" s="6" t="s">
        <v>1126</v>
      </c>
      <c r="B15" s="24" t="s">
        <v>685</v>
      </c>
      <c r="C15" s="7" t="s">
        <v>1127</v>
      </c>
      <c r="D15" s="7" t="s">
        <v>1128</v>
      </c>
      <c r="E15" s="7" t="s">
        <v>430</v>
      </c>
      <c r="F15" s="24" t="s">
        <v>913</v>
      </c>
      <c r="G15" s="24" t="s">
        <v>913</v>
      </c>
      <c r="H15" s="7" t="s">
        <v>1129</v>
      </c>
      <c r="I15" s="27" t="s">
        <v>1087</v>
      </c>
      <c r="J15" s="7" t="s">
        <v>959</v>
      </c>
      <c r="K15" s="7" t="s">
        <v>430</v>
      </c>
      <c r="L15" s="24" t="s">
        <v>602</v>
      </c>
      <c r="M15" s="24" t="s">
        <v>594</v>
      </c>
    </row>
    <row r="16" customFormat="false" ht="15" hidden="false" customHeight="true" outlineLevel="0" collapsed="false">
      <c r="A16" s="6" t="s">
        <v>1130</v>
      </c>
      <c r="B16" s="24" t="s">
        <v>700</v>
      </c>
      <c r="C16" s="7" t="s">
        <v>1131</v>
      </c>
      <c r="D16" s="7" t="s">
        <v>706</v>
      </c>
      <c r="E16" s="7" t="s">
        <v>1101</v>
      </c>
      <c r="F16" s="24" t="s">
        <v>913</v>
      </c>
      <c r="G16" s="24" t="s">
        <v>913</v>
      </c>
      <c r="H16" s="7" t="s">
        <v>1132</v>
      </c>
      <c r="I16" s="27" t="s">
        <v>1087</v>
      </c>
      <c r="J16" s="7" t="s">
        <v>1133</v>
      </c>
      <c r="K16" s="7" t="s">
        <v>430</v>
      </c>
      <c r="L16" s="24" t="s">
        <v>602</v>
      </c>
      <c r="M16" s="24" t="s">
        <v>594</v>
      </c>
    </row>
    <row r="17" customFormat="false" ht="15" hidden="false" customHeight="true" outlineLevel="0" collapsed="false">
      <c r="A17" s="6" t="s">
        <v>1134</v>
      </c>
      <c r="B17" s="24" t="s">
        <v>693</v>
      </c>
      <c r="C17" s="7" t="s">
        <v>1135</v>
      </c>
      <c r="D17" s="7" t="s">
        <v>699</v>
      </c>
      <c r="E17" s="7" t="s">
        <v>430</v>
      </c>
      <c r="F17" s="24" t="s">
        <v>913</v>
      </c>
      <c r="G17" s="24" t="s">
        <v>913</v>
      </c>
      <c r="H17" s="7" t="s">
        <v>1086</v>
      </c>
      <c r="I17" s="24" t="s">
        <v>1114</v>
      </c>
      <c r="J17" s="7" t="s">
        <v>1136</v>
      </c>
      <c r="K17" s="7" t="s">
        <v>430</v>
      </c>
      <c r="L17" s="24" t="s">
        <v>631</v>
      </c>
      <c r="M17" s="24" t="s">
        <v>594</v>
      </c>
    </row>
    <row r="19" customFormat="false" ht="15" hidden="false" customHeight="true" outlineLevel="0" collapsed="false">
      <c r="A19" s="14" t="s">
        <v>86</v>
      </c>
      <c r="B19" s="14"/>
      <c r="C19" s="14"/>
      <c r="D19" s="14"/>
      <c r="E19" s="14"/>
      <c r="F19" s="14"/>
      <c r="G19" s="14"/>
      <c r="H19" s="14"/>
      <c r="I19" s="14"/>
      <c r="J19" s="14"/>
      <c r="K19" s="14"/>
      <c r="L19" s="14"/>
      <c r="M19" s="14"/>
    </row>
    <row r="20" customFormat="false" ht="27.75" hidden="false" customHeight="true" outlineLevel="0" collapsed="false">
      <c r="A20" s="15" t="s">
        <v>755</v>
      </c>
      <c r="B20" s="15"/>
      <c r="C20" s="15"/>
      <c r="D20" s="15"/>
      <c r="E20" s="15"/>
      <c r="F20" s="15"/>
      <c r="G20" s="15"/>
      <c r="H20" s="15"/>
      <c r="I20" s="15"/>
      <c r="J20" s="15"/>
      <c r="K20" s="15"/>
      <c r="L20" s="15"/>
      <c r="M20" s="15"/>
    </row>
    <row r="21" customFormat="false" ht="24" hidden="false" customHeight="true" outlineLevel="0" collapsed="false">
      <c r="A21" s="15" t="s">
        <v>1137</v>
      </c>
      <c r="B21" s="15"/>
      <c r="C21" s="15"/>
      <c r="D21" s="15"/>
      <c r="E21" s="15"/>
      <c r="F21" s="15"/>
      <c r="G21" s="15"/>
      <c r="H21" s="15"/>
      <c r="I21" s="15"/>
      <c r="J21" s="15"/>
      <c r="K21" s="15"/>
      <c r="L21" s="15"/>
      <c r="M21" s="15"/>
    </row>
    <row r="22" customFormat="false" ht="15" hidden="false" customHeight="true" outlineLevel="0" collapsed="false">
      <c r="A22" s="16" t="s">
        <v>125</v>
      </c>
      <c r="B22" s="16"/>
      <c r="C22" s="16"/>
      <c r="D22" s="16"/>
      <c r="E22" s="16"/>
      <c r="F22" s="16"/>
      <c r="G22" s="16"/>
      <c r="H22" s="16"/>
      <c r="I22" s="16"/>
      <c r="J22" s="16"/>
      <c r="K22" s="16"/>
      <c r="L22" s="16"/>
      <c r="M22" s="16"/>
    </row>
  </sheetData>
  <autoFilter ref="A4:M17"/>
  <mergeCells count="4">
    <mergeCell ref="A19:M19"/>
    <mergeCell ref="A20:M20"/>
    <mergeCell ref="A21:M21"/>
    <mergeCell ref="A22:M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14"/>
    <col collapsed="false" customWidth="true" hidden="false" outlineLevel="0" max="3" min="3" style="1" width="40"/>
    <col collapsed="false" customWidth="true" hidden="false" outlineLevel="0" max="4" min="4" style="1" width="10"/>
    <col collapsed="false" customWidth="true" hidden="false" outlineLevel="0" max="5" min="5" style="1" width="20"/>
  </cols>
  <sheetData>
    <row r="1" customFormat="false" ht="18" hidden="false" customHeight="true" outlineLevel="0" collapsed="false">
      <c r="A1" s="2" t="s">
        <v>1138</v>
      </c>
    </row>
    <row r="2" customFormat="false" ht="15" hidden="false" customHeight="true" outlineLevel="0" collapsed="false">
      <c r="A2" s="3" t="s">
        <v>1139</v>
      </c>
    </row>
    <row r="4" customFormat="false" ht="15" hidden="false" customHeight="true" outlineLevel="0" collapsed="false">
      <c r="A4" s="5" t="s">
        <v>437</v>
      </c>
      <c r="B4" s="5" t="s">
        <v>1140</v>
      </c>
      <c r="C4" s="5" t="s">
        <v>1141</v>
      </c>
      <c r="D4" s="5" t="s">
        <v>438</v>
      </c>
      <c r="E4" s="5" t="s">
        <v>1142</v>
      </c>
    </row>
    <row r="5" customFormat="false" ht="15" hidden="false" customHeight="true" outlineLevel="0" collapsed="false">
      <c r="A5" s="18" t="s">
        <v>1143</v>
      </c>
      <c r="B5" s="7" t="s">
        <v>1085</v>
      </c>
      <c r="C5" s="7" t="s">
        <v>1144</v>
      </c>
      <c r="D5" s="24" t="s">
        <v>1145</v>
      </c>
      <c r="E5" s="24"/>
    </row>
    <row r="6" customFormat="false" ht="15" hidden="false" customHeight="true" outlineLevel="0" collapsed="false">
      <c r="A6" s="18" t="s">
        <v>1146</v>
      </c>
      <c r="B6" s="7" t="s">
        <v>1085</v>
      </c>
      <c r="C6" s="7" t="s">
        <v>1147</v>
      </c>
      <c r="D6" s="24" t="s">
        <v>1145</v>
      </c>
      <c r="E6" s="24"/>
    </row>
    <row r="7" customFormat="false" ht="15" hidden="false" customHeight="true" outlineLevel="0" collapsed="false">
      <c r="A7" s="18" t="s">
        <v>313</v>
      </c>
      <c r="B7" s="7" t="s">
        <v>1085</v>
      </c>
      <c r="C7" s="7" t="s">
        <v>1148</v>
      </c>
      <c r="D7" s="24" t="s">
        <v>1145</v>
      </c>
      <c r="E7" s="24"/>
    </row>
    <row r="8" customFormat="false" ht="15" hidden="false" customHeight="true" outlineLevel="0" collapsed="false">
      <c r="A8" s="18" t="s">
        <v>1149</v>
      </c>
      <c r="B8" s="7" t="s">
        <v>1150</v>
      </c>
      <c r="C8" s="7" t="s">
        <v>1151</v>
      </c>
      <c r="D8" s="24" t="s">
        <v>1145</v>
      </c>
      <c r="E8" s="24"/>
    </row>
    <row r="9" customFormat="false" ht="15" hidden="false" customHeight="true" outlineLevel="0" collapsed="false">
      <c r="A9" s="18" t="s">
        <v>1152</v>
      </c>
      <c r="B9" s="7" t="s">
        <v>1085</v>
      </c>
      <c r="C9" s="7" t="s">
        <v>1153</v>
      </c>
      <c r="D9" s="24" t="s">
        <v>1145</v>
      </c>
      <c r="E9" s="24"/>
    </row>
    <row r="10" customFormat="false" ht="15" hidden="false" customHeight="true" outlineLevel="0" collapsed="false">
      <c r="A10" s="18" t="s">
        <v>1154</v>
      </c>
      <c r="B10" s="24" t="s">
        <v>1101</v>
      </c>
      <c r="C10" s="7" t="s">
        <v>1155</v>
      </c>
      <c r="D10" s="24" t="s">
        <v>1145</v>
      </c>
      <c r="E10" s="24"/>
    </row>
    <row r="11" customFormat="false" ht="15" hidden="false" customHeight="true" outlineLevel="0" collapsed="false">
      <c r="A11" s="18" t="s">
        <v>1156</v>
      </c>
      <c r="B11" s="24" t="s">
        <v>1101</v>
      </c>
      <c r="C11" s="7" t="s">
        <v>1157</v>
      </c>
      <c r="D11" s="24" t="s">
        <v>1145</v>
      </c>
      <c r="E11" s="24"/>
    </row>
    <row r="12" customFormat="false" ht="15" hidden="false" customHeight="true" outlineLevel="0" collapsed="false">
      <c r="A12" s="18" t="s">
        <v>1158</v>
      </c>
      <c r="B12" s="7" t="s">
        <v>1159</v>
      </c>
      <c r="C12" s="7" t="s">
        <v>1160</v>
      </c>
      <c r="D12" s="24" t="s">
        <v>1145</v>
      </c>
      <c r="E12" s="24"/>
    </row>
    <row r="14" customFormat="false" ht="15" hidden="false" customHeight="true" outlineLevel="0" collapsed="false">
      <c r="A14" s="29" t="s">
        <v>1161</v>
      </c>
      <c r="B14" s="29"/>
      <c r="C14" s="29"/>
      <c r="D14" s="29"/>
      <c r="E14" s="29"/>
    </row>
    <row r="16" customFormat="false" ht="15" hidden="false" customHeight="true" outlineLevel="0" collapsed="false">
      <c r="A16" s="14" t="s">
        <v>86</v>
      </c>
      <c r="B16" s="14"/>
      <c r="C16" s="14"/>
      <c r="D16" s="14"/>
      <c r="E16" s="14"/>
    </row>
    <row r="17" customFormat="false" ht="27.75" hidden="false" customHeight="true" outlineLevel="0" collapsed="false">
      <c r="A17" s="15" t="s">
        <v>1162</v>
      </c>
      <c r="B17" s="15"/>
      <c r="C17" s="15"/>
      <c r="D17" s="15"/>
      <c r="E17" s="15"/>
    </row>
    <row r="18" customFormat="false" ht="24" hidden="false" customHeight="true" outlineLevel="0" collapsed="false">
      <c r="A18" s="15" t="s">
        <v>1163</v>
      </c>
      <c r="B18" s="15"/>
      <c r="C18" s="15"/>
      <c r="D18" s="15"/>
      <c r="E18" s="15"/>
    </row>
    <row r="19" customFormat="false" ht="15" hidden="false" customHeight="true" outlineLevel="0" collapsed="false">
      <c r="A19" s="16" t="s">
        <v>125</v>
      </c>
      <c r="B19" s="16"/>
      <c r="C19" s="16"/>
      <c r="D19" s="16"/>
      <c r="E19" s="16"/>
    </row>
  </sheetData>
  <mergeCells count="5">
    <mergeCell ref="A14:E14"/>
    <mergeCell ref="A16:E16"/>
    <mergeCell ref="A17:E17"/>
    <mergeCell ref="A18:E18"/>
    <mergeCell ref="A19:E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0"/>
    <col collapsed="false" customWidth="true" hidden="false" outlineLevel="0" max="2" min="2" style="1" width="16"/>
    <col collapsed="false" customWidth="true" hidden="false" outlineLevel="0" max="3" min="3" style="1" width="26"/>
    <col collapsed="false" customWidth="true" hidden="false" outlineLevel="0" max="4" min="4" style="1" width="18"/>
    <col collapsed="false" customWidth="true" hidden="false" outlineLevel="0" max="5" min="5" style="1" width="14"/>
  </cols>
  <sheetData>
    <row r="1" customFormat="false" ht="18" hidden="false" customHeight="true" outlineLevel="0" collapsed="false">
      <c r="A1" s="2" t="s">
        <v>1164</v>
      </c>
    </row>
    <row r="2" customFormat="false" ht="15" hidden="false" customHeight="true" outlineLevel="0" collapsed="false">
      <c r="A2" s="3" t="s">
        <v>1165</v>
      </c>
    </row>
    <row r="4" customFormat="false" ht="15" hidden="false" customHeight="true" outlineLevel="0" collapsed="false">
      <c r="A4" s="5" t="s">
        <v>1166</v>
      </c>
      <c r="B4" s="5" t="s">
        <v>131</v>
      </c>
      <c r="C4" s="5" t="s">
        <v>1167</v>
      </c>
      <c r="D4" s="5" t="s">
        <v>1168</v>
      </c>
      <c r="E4" s="5" t="s">
        <v>1169</v>
      </c>
    </row>
    <row r="5" customFormat="false" ht="15" hidden="false" customHeight="true" outlineLevel="0" collapsed="false">
      <c r="A5" s="18" t="s">
        <v>1170</v>
      </c>
      <c r="B5" s="19" t="s">
        <v>135</v>
      </c>
      <c r="C5" s="7" t="s">
        <v>1171</v>
      </c>
      <c r="D5" s="7"/>
      <c r="E5" s="7"/>
    </row>
    <row r="6" customFormat="false" ht="15" hidden="false" customHeight="true" outlineLevel="0" collapsed="false">
      <c r="A6" s="18" t="s">
        <v>1172</v>
      </c>
      <c r="B6" s="20" t="s">
        <v>139</v>
      </c>
      <c r="C6" s="7" t="s">
        <v>1173</v>
      </c>
      <c r="D6" s="7"/>
      <c r="E6" s="7"/>
    </row>
    <row r="7" customFormat="false" ht="15" hidden="false" customHeight="true" outlineLevel="0" collapsed="false">
      <c r="A7" s="18" t="s">
        <v>1174</v>
      </c>
      <c r="B7" s="20" t="s">
        <v>139</v>
      </c>
      <c r="C7" s="7" t="s">
        <v>1175</v>
      </c>
      <c r="D7" s="7"/>
      <c r="E7" s="7"/>
    </row>
    <row r="8" customFormat="false" ht="15" hidden="false" customHeight="true" outlineLevel="0" collapsed="false">
      <c r="A8" s="18" t="s">
        <v>1176</v>
      </c>
      <c r="B8" s="19" t="s">
        <v>135</v>
      </c>
      <c r="C8" s="7" t="s">
        <v>1177</v>
      </c>
      <c r="D8" s="7"/>
      <c r="E8" s="7"/>
    </row>
    <row r="9" customFormat="false" ht="15" hidden="false" customHeight="true" outlineLevel="0" collapsed="false">
      <c r="A9" s="18" t="s">
        <v>1178</v>
      </c>
      <c r="B9" s="20" t="s">
        <v>139</v>
      </c>
      <c r="C9" s="7" t="s">
        <v>1179</v>
      </c>
      <c r="D9" s="7"/>
      <c r="E9" s="7"/>
    </row>
    <row r="10" customFormat="false" ht="15" hidden="false" customHeight="true" outlineLevel="0" collapsed="false">
      <c r="A10" s="18" t="s">
        <v>1180</v>
      </c>
      <c r="B10" s="20" t="s">
        <v>139</v>
      </c>
      <c r="C10" s="7" t="s">
        <v>1181</v>
      </c>
      <c r="D10" s="7"/>
      <c r="E10" s="7"/>
    </row>
    <row r="12" customFormat="false" ht="39.75" hidden="false" customHeight="true" outlineLevel="0" collapsed="false">
      <c r="A12" s="35" t="s">
        <v>1182</v>
      </c>
      <c r="B12" s="35"/>
      <c r="C12" s="35"/>
      <c r="D12" s="35"/>
      <c r="E12" s="35"/>
    </row>
    <row r="14" customFormat="false" ht="15" hidden="false" customHeight="true" outlineLevel="0" collapsed="false">
      <c r="A14" s="14" t="s">
        <v>86</v>
      </c>
      <c r="B14" s="14"/>
      <c r="C14" s="14"/>
      <c r="D14" s="14"/>
      <c r="E14" s="14"/>
    </row>
    <row r="15" customFormat="false" ht="27.75" hidden="false" customHeight="true" outlineLevel="0" collapsed="false">
      <c r="A15" s="15" t="s">
        <v>1183</v>
      </c>
      <c r="B15" s="15"/>
      <c r="C15" s="15"/>
      <c r="D15" s="15"/>
      <c r="E15" s="15"/>
    </row>
    <row r="16" customFormat="false" ht="15" hidden="false" customHeight="true" outlineLevel="0" collapsed="false">
      <c r="A16" s="16" t="s">
        <v>125</v>
      </c>
      <c r="B16" s="16"/>
      <c r="C16" s="16"/>
      <c r="D16" s="16"/>
      <c r="E16" s="16"/>
    </row>
  </sheetData>
  <mergeCells count="4">
    <mergeCell ref="A12:E12"/>
    <mergeCell ref="A14:E14"/>
    <mergeCell ref="A15:E15"/>
    <mergeCell ref="A16:E1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0"/>
    <col collapsed="false" customWidth="true" hidden="false" outlineLevel="0" max="2" min="2" style="1" width="16"/>
    <col collapsed="false" customWidth="true" hidden="false" outlineLevel="0" max="3" min="3" style="1" width="26"/>
    <col collapsed="false" customWidth="true" hidden="false" outlineLevel="0" max="4" min="4" style="1" width="44"/>
  </cols>
  <sheetData>
    <row r="1" customFormat="false" ht="18" hidden="false" customHeight="true" outlineLevel="0" collapsed="false">
      <c r="A1" s="2" t="s">
        <v>126</v>
      </c>
    </row>
    <row r="2" customFormat="false" ht="15" hidden="false" customHeight="true" outlineLevel="0" collapsed="false">
      <c r="A2" s="3" t="s">
        <v>127</v>
      </c>
    </row>
    <row r="4" customFormat="false" ht="15" hidden="false" customHeight="true" outlineLevel="0" collapsed="false">
      <c r="A4" s="4" t="s">
        <v>128</v>
      </c>
    </row>
    <row r="5" customFormat="false" ht="43.5" hidden="false" customHeight="true" outlineLevel="0" collapsed="false">
      <c r="A5" s="17" t="s">
        <v>129</v>
      </c>
      <c r="B5" s="17"/>
      <c r="C5" s="17"/>
      <c r="D5" s="17"/>
      <c r="E5" s="17"/>
      <c r="F5" s="17"/>
    </row>
    <row r="7" customFormat="false" ht="15" hidden="false" customHeight="true" outlineLevel="0" collapsed="false">
      <c r="A7" s="5" t="s">
        <v>130</v>
      </c>
      <c r="B7" s="5" t="s">
        <v>131</v>
      </c>
      <c r="C7" s="5" t="s">
        <v>132</v>
      </c>
      <c r="D7" s="5" t="s">
        <v>133</v>
      </c>
    </row>
    <row r="8" customFormat="false" ht="18.75" hidden="false" customHeight="true" outlineLevel="0" collapsed="false">
      <c r="A8" s="18" t="s">
        <v>134</v>
      </c>
      <c r="B8" s="19" t="s">
        <v>135</v>
      </c>
      <c r="C8" s="7" t="s">
        <v>136</v>
      </c>
      <c r="D8" s="7" t="s">
        <v>137</v>
      </c>
    </row>
    <row r="9" customFormat="false" ht="18.75" hidden="false" customHeight="true" outlineLevel="0" collapsed="false">
      <c r="A9" s="18" t="s">
        <v>138</v>
      </c>
      <c r="B9" s="20" t="s">
        <v>139</v>
      </c>
      <c r="C9" s="7" t="s">
        <v>140</v>
      </c>
      <c r="D9" s="7" t="s">
        <v>141</v>
      </c>
    </row>
    <row r="10" customFormat="false" ht="18.75" hidden="false" customHeight="true" outlineLevel="0" collapsed="false">
      <c r="A10" s="18" t="s">
        <v>142</v>
      </c>
      <c r="B10" s="20" t="s">
        <v>139</v>
      </c>
      <c r="C10" s="7" t="s">
        <v>143</v>
      </c>
      <c r="D10" s="7" t="s">
        <v>144</v>
      </c>
    </row>
    <row r="11" customFormat="false" ht="18.75" hidden="false" customHeight="true" outlineLevel="0" collapsed="false">
      <c r="A11" s="18" t="s">
        <v>145</v>
      </c>
      <c r="B11" s="19" t="s">
        <v>135</v>
      </c>
      <c r="C11" s="7" t="s">
        <v>146</v>
      </c>
      <c r="D11" s="7" t="s">
        <v>147</v>
      </c>
    </row>
    <row r="12" customFormat="false" ht="15" hidden="false" customHeight="true" outlineLevel="0" collapsed="false">
      <c r="A12" s="18" t="s">
        <v>148</v>
      </c>
      <c r="B12" s="20" t="s">
        <v>139</v>
      </c>
      <c r="C12" s="7" t="s">
        <v>149</v>
      </c>
      <c r="D12" s="7" t="s">
        <v>150</v>
      </c>
    </row>
    <row r="13" customFormat="false" ht="15" hidden="false" customHeight="true" outlineLevel="0" collapsed="false">
      <c r="A13" s="18" t="s">
        <v>151</v>
      </c>
      <c r="B13" s="20" t="s">
        <v>139</v>
      </c>
      <c r="C13" s="7" t="s">
        <v>152</v>
      </c>
      <c r="D13" s="7" t="s">
        <v>153</v>
      </c>
    </row>
    <row r="15" customFormat="false" ht="15" hidden="false" customHeight="true" outlineLevel="0" collapsed="false">
      <c r="A15" s="4" t="s">
        <v>154</v>
      </c>
    </row>
    <row r="16" customFormat="false" ht="15" hidden="false" customHeight="true" outlineLevel="0" collapsed="false">
      <c r="A16" s="7" t="s">
        <v>155</v>
      </c>
      <c r="B16" s="7"/>
      <c r="C16" s="7"/>
      <c r="D16" s="7"/>
      <c r="E16" s="7"/>
      <c r="F16" s="7"/>
    </row>
    <row r="17" customFormat="false" ht="15" hidden="false" customHeight="true" outlineLevel="0" collapsed="false">
      <c r="A17" s="7" t="s">
        <v>156</v>
      </c>
      <c r="B17" s="7"/>
      <c r="C17" s="7"/>
      <c r="D17" s="7"/>
      <c r="E17" s="7"/>
      <c r="F17" s="7"/>
    </row>
    <row r="18" customFormat="false" ht="15" hidden="false" customHeight="true" outlineLevel="0" collapsed="false">
      <c r="A18" s="7" t="s">
        <v>157</v>
      </c>
      <c r="B18" s="7"/>
      <c r="C18" s="7"/>
      <c r="D18" s="7"/>
      <c r="E18" s="7"/>
      <c r="F18" s="7"/>
    </row>
    <row r="19" customFormat="false" ht="15" hidden="false" customHeight="true" outlineLevel="0" collapsed="false">
      <c r="A19" s="7" t="s">
        <v>158</v>
      </c>
      <c r="B19" s="7"/>
      <c r="C19" s="7"/>
      <c r="D19" s="7"/>
      <c r="E19" s="7"/>
      <c r="F19" s="7"/>
    </row>
    <row r="20" customFormat="false" ht="15" hidden="false" customHeight="true" outlineLevel="0" collapsed="false">
      <c r="A20" s="7" t="s">
        <v>159</v>
      </c>
      <c r="B20" s="7"/>
      <c r="C20" s="7"/>
      <c r="D20" s="7"/>
      <c r="E20" s="7"/>
      <c r="F20" s="7"/>
    </row>
    <row r="21" customFormat="false" ht="15" hidden="false" customHeight="true" outlineLevel="0" collapsed="false">
      <c r="A21" s="7" t="s">
        <v>160</v>
      </c>
      <c r="B21" s="7"/>
      <c r="C21" s="7"/>
      <c r="D21" s="7"/>
      <c r="E21" s="7"/>
      <c r="F21" s="7"/>
    </row>
    <row r="22" customFormat="false" ht="15" hidden="false" customHeight="true" outlineLevel="0" collapsed="false">
      <c r="A22" s="7" t="s">
        <v>161</v>
      </c>
      <c r="B22" s="7"/>
      <c r="C22" s="7"/>
      <c r="D22" s="7"/>
      <c r="E22" s="7"/>
      <c r="F22" s="7"/>
    </row>
    <row r="23" customFormat="false" ht="15" hidden="false" customHeight="true" outlineLevel="0" collapsed="false">
      <c r="A23" s="7" t="s">
        <v>162</v>
      </c>
      <c r="B23" s="7"/>
      <c r="C23" s="7"/>
      <c r="D23" s="7"/>
      <c r="E23" s="7"/>
      <c r="F23" s="7"/>
    </row>
    <row r="24" customFormat="false" ht="15" hidden="false" customHeight="true" outlineLevel="0" collapsed="false">
      <c r="A24" s="7" t="s">
        <v>163</v>
      </c>
      <c r="B24" s="7"/>
      <c r="C24" s="7"/>
      <c r="D24" s="7"/>
      <c r="E24" s="7"/>
      <c r="F24" s="7"/>
    </row>
    <row r="25" customFormat="false" ht="15" hidden="false" customHeight="true" outlineLevel="0" collapsed="false">
      <c r="A25" s="7" t="s">
        <v>164</v>
      </c>
      <c r="B25" s="7"/>
      <c r="C25" s="7"/>
      <c r="D25" s="7"/>
      <c r="E25" s="7"/>
      <c r="F25" s="7"/>
    </row>
    <row r="27" customFormat="false" ht="15" hidden="false" customHeight="true" outlineLevel="0" collapsed="false">
      <c r="A27" s="14" t="s">
        <v>86</v>
      </c>
      <c r="B27" s="14"/>
      <c r="C27" s="14"/>
      <c r="D27" s="14"/>
      <c r="E27" s="14"/>
      <c r="F27" s="14"/>
    </row>
    <row r="28" customFormat="false" ht="27.75" hidden="false" customHeight="true" outlineLevel="0" collapsed="false">
      <c r="A28" s="15" t="s">
        <v>165</v>
      </c>
      <c r="B28" s="15"/>
      <c r="C28" s="15"/>
      <c r="D28" s="15"/>
      <c r="E28" s="15"/>
      <c r="F28" s="15"/>
    </row>
    <row r="29" customFormat="false" ht="24" hidden="false" customHeight="true" outlineLevel="0" collapsed="false">
      <c r="A29" s="15" t="s">
        <v>166</v>
      </c>
      <c r="B29" s="15"/>
      <c r="C29" s="15"/>
      <c r="D29" s="15"/>
      <c r="E29" s="15"/>
      <c r="F29" s="15"/>
    </row>
    <row r="30" customFormat="false" ht="15" hidden="false" customHeight="true" outlineLevel="0" collapsed="false">
      <c r="A30" s="16" t="s">
        <v>125</v>
      </c>
      <c r="B30" s="16"/>
      <c r="C30" s="16"/>
      <c r="D30" s="16"/>
      <c r="E30" s="16"/>
      <c r="F30" s="16"/>
    </row>
  </sheetData>
  <mergeCells count="15">
    <mergeCell ref="A5:F5"/>
    <mergeCell ref="A16:F16"/>
    <mergeCell ref="A17:F17"/>
    <mergeCell ref="A18:F18"/>
    <mergeCell ref="A19:F19"/>
    <mergeCell ref="A20:F20"/>
    <mergeCell ref="A21:F21"/>
    <mergeCell ref="A22:F22"/>
    <mergeCell ref="A23:F23"/>
    <mergeCell ref="A24:F24"/>
    <mergeCell ref="A25:F25"/>
    <mergeCell ref="A27:F27"/>
    <mergeCell ref="A28:F28"/>
    <mergeCell ref="A29:F29"/>
    <mergeCell ref="A30:F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8"/>
    <col collapsed="false" customWidth="true" hidden="false" outlineLevel="0" max="4" min="2" style="1" width="40"/>
  </cols>
  <sheetData>
    <row r="1" customFormat="false" ht="18" hidden="false" customHeight="true" outlineLevel="0" collapsed="false">
      <c r="A1" s="2" t="s">
        <v>167</v>
      </c>
    </row>
    <row r="2" customFormat="false" ht="15" hidden="false" customHeight="true" outlineLevel="0" collapsed="false">
      <c r="A2" s="3" t="s">
        <v>168</v>
      </c>
    </row>
    <row r="4" customFormat="false" ht="15" hidden="false" customHeight="true" outlineLevel="0" collapsed="false">
      <c r="A4" s="5" t="s">
        <v>169</v>
      </c>
      <c r="B4" s="5" t="s">
        <v>170</v>
      </c>
      <c r="C4" s="5" t="s">
        <v>171</v>
      </c>
    </row>
    <row r="5" customFormat="false" ht="18.75" hidden="false" customHeight="true" outlineLevel="0" collapsed="false">
      <c r="A5" s="21" t="s">
        <v>172</v>
      </c>
      <c r="B5" s="7" t="s">
        <v>173</v>
      </c>
      <c r="C5" s="7" t="s">
        <v>174</v>
      </c>
    </row>
    <row r="6" customFormat="false" ht="18.75" hidden="false" customHeight="true" outlineLevel="0" collapsed="false">
      <c r="A6" s="21" t="s">
        <v>175</v>
      </c>
      <c r="B6" s="7" t="s">
        <v>176</v>
      </c>
      <c r="C6" s="7" t="s">
        <v>177</v>
      </c>
    </row>
    <row r="7" customFormat="false" ht="18.75" hidden="false" customHeight="true" outlineLevel="0" collapsed="false">
      <c r="A7" s="22" t="s">
        <v>178</v>
      </c>
      <c r="B7" s="7" t="s">
        <v>179</v>
      </c>
      <c r="C7" s="7" t="s">
        <v>180</v>
      </c>
    </row>
    <row r="8" customFormat="false" ht="18.75" hidden="false" customHeight="true" outlineLevel="0" collapsed="false">
      <c r="A8" s="23" t="s">
        <v>181</v>
      </c>
      <c r="B8" s="7" t="s">
        <v>182</v>
      </c>
      <c r="C8" s="7" t="s">
        <v>183</v>
      </c>
    </row>
    <row r="9" customFormat="false" ht="18.75" hidden="false" customHeight="true" outlineLevel="0" collapsed="false">
      <c r="A9" s="23" t="s">
        <v>184</v>
      </c>
      <c r="B9" s="7" t="s">
        <v>185</v>
      </c>
      <c r="C9" s="7" t="s">
        <v>186</v>
      </c>
    </row>
    <row r="11" customFormat="false" ht="15" hidden="false" customHeight="true" outlineLevel="0" collapsed="false">
      <c r="A11" s="4" t="s">
        <v>187</v>
      </c>
    </row>
    <row r="12" customFormat="false" ht="15" hidden="false" customHeight="true" outlineLevel="0" collapsed="false">
      <c r="A12" s="5" t="s">
        <v>188</v>
      </c>
      <c r="B12" s="5" t="s">
        <v>189</v>
      </c>
      <c r="C12" s="5" t="s">
        <v>190</v>
      </c>
      <c r="D12" s="5" t="s">
        <v>191</v>
      </c>
    </row>
    <row r="13" customFormat="false" ht="15" hidden="false" customHeight="true" outlineLevel="0" collapsed="false">
      <c r="A13" s="24" t="s">
        <v>192</v>
      </c>
      <c r="B13" s="7" t="s">
        <v>193</v>
      </c>
      <c r="C13" s="7" t="s">
        <v>194</v>
      </c>
      <c r="D13" s="7" t="s">
        <v>195</v>
      </c>
    </row>
    <row r="14" customFormat="false" ht="15" hidden="false" customHeight="true" outlineLevel="0" collapsed="false">
      <c r="A14" s="24" t="s">
        <v>196</v>
      </c>
      <c r="B14" s="7" t="s">
        <v>197</v>
      </c>
      <c r="C14" s="7" t="s">
        <v>198</v>
      </c>
      <c r="D14" s="7" t="s">
        <v>199</v>
      </c>
    </row>
    <row r="15" customFormat="false" ht="15" hidden="false" customHeight="true" outlineLevel="0" collapsed="false">
      <c r="A15" s="24" t="s">
        <v>200</v>
      </c>
      <c r="B15" s="7" t="s">
        <v>201</v>
      </c>
      <c r="C15" s="7" t="s">
        <v>202</v>
      </c>
      <c r="D15" s="7" t="s">
        <v>203</v>
      </c>
    </row>
    <row r="16" customFormat="false" ht="15" hidden="false" customHeight="true" outlineLevel="0" collapsed="false">
      <c r="A16" s="24" t="s">
        <v>204</v>
      </c>
      <c r="B16" s="7" t="s">
        <v>205</v>
      </c>
      <c r="C16" s="7" t="s">
        <v>206</v>
      </c>
      <c r="D16" s="7" t="s">
        <v>207</v>
      </c>
    </row>
    <row r="18" customFormat="false" ht="15" hidden="false" customHeight="true" outlineLevel="0" collapsed="false">
      <c r="A18" s="4" t="s">
        <v>208</v>
      </c>
    </row>
    <row r="19" customFormat="false" ht="15" hidden="false" customHeight="true" outlineLevel="0" collapsed="false">
      <c r="A19" s="7" t="s">
        <v>209</v>
      </c>
      <c r="B19" s="7"/>
      <c r="C19" s="7"/>
      <c r="D19" s="7"/>
    </row>
    <row r="20" customFormat="false" ht="15" hidden="false" customHeight="true" outlineLevel="0" collapsed="false">
      <c r="A20" s="7" t="s">
        <v>210</v>
      </c>
      <c r="B20" s="7"/>
      <c r="C20" s="7"/>
      <c r="D20" s="7"/>
    </row>
    <row r="21" customFormat="false" ht="15" hidden="false" customHeight="true" outlineLevel="0" collapsed="false">
      <c r="A21" s="7" t="s">
        <v>211</v>
      </c>
      <c r="B21" s="7"/>
      <c r="C21" s="7"/>
      <c r="D21" s="7"/>
    </row>
    <row r="22" customFormat="false" ht="15" hidden="false" customHeight="true" outlineLevel="0" collapsed="false">
      <c r="A22" s="7" t="s">
        <v>212</v>
      </c>
      <c r="B22" s="7"/>
      <c r="C22" s="7"/>
      <c r="D22" s="7"/>
    </row>
    <row r="23" customFormat="false" ht="15" hidden="false" customHeight="true" outlineLevel="0" collapsed="false">
      <c r="A23" s="7" t="s">
        <v>213</v>
      </c>
      <c r="B23" s="7"/>
      <c r="C23" s="7"/>
      <c r="D23" s="7"/>
    </row>
    <row r="25" customFormat="false" ht="15" hidden="false" customHeight="true" outlineLevel="0" collapsed="false">
      <c r="A25" s="14" t="s">
        <v>86</v>
      </c>
      <c r="B25" s="14"/>
      <c r="C25" s="14"/>
      <c r="D25" s="14"/>
    </row>
    <row r="26" customFormat="false" ht="27.75" hidden="false" customHeight="true" outlineLevel="0" collapsed="false">
      <c r="A26" s="15" t="s">
        <v>214</v>
      </c>
      <c r="B26" s="15"/>
      <c r="C26" s="15"/>
      <c r="D26" s="15"/>
    </row>
    <row r="27" customFormat="false" ht="24" hidden="false" customHeight="true" outlineLevel="0" collapsed="false">
      <c r="A27" s="15" t="s">
        <v>215</v>
      </c>
      <c r="B27" s="15"/>
      <c r="C27" s="15"/>
      <c r="D27" s="15"/>
    </row>
    <row r="28" customFormat="false" ht="15" hidden="false" customHeight="true" outlineLevel="0" collapsed="false">
      <c r="A28" s="16" t="s">
        <v>125</v>
      </c>
      <c r="B28" s="16"/>
      <c r="C28" s="16"/>
      <c r="D28" s="16"/>
    </row>
  </sheetData>
  <mergeCells count="9">
    <mergeCell ref="A19:D19"/>
    <mergeCell ref="A20:D20"/>
    <mergeCell ref="A21:D21"/>
    <mergeCell ref="A22:D22"/>
    <mergeCell ref="A23:D23"/>
    <mergeCell ref="A25:D25"/>
    <mergeCell ref="A26:D26"/>
    <mergeCell ref="A27:D27"/>
    <mergeCell ref="A28:D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5"/>
    <col collapsed="false" customWidth="true" hidden="false" outlineLevel="0" max="2" min="2" style="1" width="50"/>
    <col collapsed="false" customWidth="true" hidden="false" outlineLevel="0" max="3" min="3" style="1" width="22"/>
    <col collapsed="false" customWidth="true" hidden="false" outlineLevel="0" max="4" min="4" style="1" width="16"/>
  </cols>
  <sheetData>
    <row r="1" customFormat="false" ht="18" hidden="false" customHeight="true" outlineLevel="0" collapsed="false">
      <c r="A1" s="2" t="s">
        <v>216</v>
      </c>
    </row>
    <row r="2" customFormat="false" ht="15" hidden="false" customHeight="true" outlineLevel="0" collapsed="false">
      <c r="A2" s="3" t="s">
        <v>217</v>
      </c>
    </row>
    <row r="4" customFormat="false" ht="15" hidden="false" customHeight="true" outlineLevel="0" collapsed="false">
      <c r="A4" s="5" t="s">
        <v>218</v>
      </c>
      <c r="B4" s="5" t="s">
        <v>219</v>
      </c>
      <c r="C4" s="5" t="s">
        <v>220</v>
      </c>
      <c r="D4" s="5" t="s">
        <v>221</v>
      </c>
    </row>
    <row r="5" customFormat="false" ht="15" hidden="false" customHeight="true" outlineLevel="0" collapsed="false">
      <c r="A5" s="24" t="n">
        <v>1</v>
      </c>
      <c r="B5" s="18" t="s">
        <v>222</v>
      </c>
      <c r="C5" s="24" t="s">
        <v>223</v>
      </c>
      <c r="D5" s="25" t="s">
        <v>224</v>
      </c>
    </row>
    <row r="6" customFormat="false" ht="15" hidden="false" customHeight="true" outlineLevel="0" collapsed="false">
      <c r="A6" s="24" t="n">
        <v>2</v>
      </c>
      <c r="B6" s="18" t="s">
        <v>225</v>
      </c>
      <c r="C6" s="24" t="s">
        <v>223</v>
      </c>
      <c r="D6" s="25" t="s">
        <v>226</v>
      </c>
    </row>
    <row r="7" customFormat="false" ht="15" hidden="false" customHeight="true" outlineLevel="0" collapsed="false">
      <c r="A7" s="24" t="n">
        <v>3</v>
      </c>
      <c r="B7" s="18" t="s">
        <v>227</v>
      </c>
      <c r="C7" s="24" t="s">
        <v>223</v>
      </c>
      <c r="D7" s="25" t="s">
        <v>228</v>
      </c>
    </row>
    <row r="8" customFormat="false" ht="15" hidden="false" customHeight="true" outlineLevel="0" collapsed="false">
      <c r="A8" s="24" t="n">
        <v>4</v>
      </c>
      <c r="B8" s="18" t="s">
        <v>16</v>
      </c>
      <c r="C8" s="24" t="s">
        <v>223</v>
      </c>
      <c r="D8" s="25" t="s">
        <v>229</v>
      </c>
    </row>
    <row r="9" customFormat="false" ht="15" hidden="false" customHeight="true" outlineLevel="0" collapsed="false">
      <c r="A9" s="24" t="n">
        <v>5</v>
      </c>
      <c r="B9" s="18" t="s">
        <v>230</v>
      </c>
      <c r="C9" s="24" t="s">
        <v>223</v>
      </c>
      <c r="D9" s="25" t="s">
        <v>231</v>
      </c>
    </row>
    <row r="10" customFormat="false" ht="15" hidden="false" customHeight="true" outlineLevel="0" collapsed="false">
      <c r="A10" s="24" t="n">
        <v>6</v>
      </c>
      <c r="B10" s="18" t="s">
        <v>22</v>
      </c>
      <c r="C10" s="24" t="s">
        <v>223</v>
      </c>
      <c r="D10" s="25" t="s">
        <v>232</v>
      </c>
    </row>
    <row r="11" customFormat="false" ht="15" hidden="false" customHeight="true" outlineLevel="0" collapsed="false">
      <c r="A11" s="24" t="n">
        <v>7</v>
      </c>
      <c r="B11" s="18" t="s">
        <v>25</v>
      </c>
      <c r="C11" s="24" t="s">
        <v>223</v>
      </c>
      <c r="D11" s="25" t="s">
        <v>233</v>
      </c>
    </row>
    <row r="12" customFormat="false" ht="15" hidden="false" customHeight="true" outlineLevel="0" collapsed="false">
      <c r="A12" s="24" t="n">
        <v>8</v>
      </c>
      <c r="B12" s="18" t="s">
        <v>234</v>
      </c>
      <c r="C12" s="24" t="s">
        <v>223</v>
      </c>
      <c r="D12" s="25" t="s">
        <v>235</v>
      </c>
    </row>
    <row r="13" customFormat="false" ht="15" hidden="false" customHeight="true" outlineLevel="0" collapsed="false">
      <c r="A13" s="24" t="n">
        <v>9</v>
      </c>
      <c r="B13" s="18" t="s">
        <v>236</v>
      </c>
      <c r="C13" s="24" t="s">
        <v>223</v>
      </c>
      <c r="D13" s="25" t="s">
        <v>237</v>
      </c>
    </row>
    <row r="14" customFormat="false" ht="15" hidden="false" customHeight="true" outlineLevel="0" collapsed="false">
      <c r="A14" s="24" t="n">
        <v>10</v>
      </c>
      <c r="B14" s="18" t="s">
        <v>238</v>
      </c>
      <c r="C14" s="24" t="s">
        <v>223</v>
      </c>
      <c r="D14" s="25" t="s">
        <v>239</v>
      </c>
    </row>
    <row r="15" customFormat="false" ht="15" hidden="false" customHeight="true" outlineLevel="0" collapsed="false">
      <c r="A15" s="24" t="n">
        <v>11</v>
      </c>
      <c r="B15" s="18" t="s">
        <v>37</v>
      </c>
      <c r="C15" s="24" t="s">
        <v>223</v>
      </c>
      <c r="D15" s="25" t="s">
        <v>240</v>
      </c>
    </row>
    <row r="17" customFormat="false" ht="15" hidden="false" customHeight="true" outlineLevel="0" collapsed="false">
      <c r="A17" s="10" t="s">
        <v>86</v>
      </c>
      <c r="B17" s="10"/>
      <c r="C17" s="10"/>
      <c r="D17" s="10"/>
    </row>
    <row r="18" customFormat="false" ht="27.75" hidden="false" customHeight="true" outlineLevel="0" collapsed="false">
      <c r="A18" s="11" t="s">
        <v>241</v>
      </c>
      <c r="B18" s="11"/>
      <c r="C18" s="11"/>
      <c r="D18" s="11"/>
    </row>
    <row r="19" customFormat="false" ht="18.75" hidden="false" customHeight="true" outlineLevel="0" collapsed="false">
      <c r="A19" s="11" t="s">
        <v>242</v>
      </c>
      <c r="B19" s="11"/>
      <c r="C19" s="11"/>
      <c r="D19" s="11"/>
    </row>
    <row r="20" customFormat="false" ht="15" hidden="false" customHeight="true" outlineLevel="0" collapsed="false">
      <c r="A20" s="12" t="s">
        <v>89</v>
      </c>
      <c r="B20" s="12"/>
      <c r="C20" s="12"/>
      <c r="D20" s="12"/>
    </row>
  </sheetData>
  <mergeCells count="4">
    <mergeCell ref="A17:D17"/>
    <mergeCell ref="A18:D18"/>
    <mergeCell ref="A19:D19"/>
    <mergeCell ref="A20:D2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2" min="2" style="1" width="40"/>
    <col collapsed="false" customWidth="true" hidden="false" outlineLevel="0" max="3" min="3" style="1" width="44"/>
    <col collapsed="false" customWidth="true" hidden="false" outlineLevel="0" max="4" min="4" style="1" width="16"/>
  </cols>
  <sheetData>
    <row r="1" customFormat="false" ht="18" hidden="false" customHeight="true" outlineLevel="0" collapsed="false">
      <c r="A1" s="2" t="s">
        <v>243</v>
      </c>
    </row>
    <row r="2" customFormat="false" ht="15" hidden="false" customHeight="true" outlineLevel="0" collapsed="false">
      <c r="A2" s="3" t="s">
        <v>244</v>
      </c>
    </row>
    <row r="4" customFormat="false" ht="15" hidden="false" customHeight="true" outlineLevel="0" collapsed="false">
      <c r="A4" s="5" t="s">
        <v>245</v>
      </c>
      <c r="B4" s="5" t="s">
        <v>246</v>
      </c>
      <c r="C4" s="5" t="s">
        <v>247</v>
      </c>
      <c r="D4" s="5" t="s">
        <v>248</v>
      </c>
    </row>
    <row r="5" customFormat="false" ht="15" hidden="false" customHeight="true" outlineLevel="0" collapsed="false">
      <c r="A5" s="18" t="s">
        <v>249</v>
      </c>
      <c r="B5" s="7" t="s">
        <v>250</v>
      </c>
      <c r="C5" s="8" t="s">
        <v>251</v>
      </c>
      <c r="D5" s="24" t="s">
        <v>252</v>
      </c>
    </row>
    <row r="6" customFormat="false" ht="15" hidden="false" customHeight="true" outlineLevel="0" collapsed="false">
      <c r="A6" s="18" t="s">
        <v>253</v>
      </c>
      <c r="B6" s="7" t="s">
        <v>254</v>
      </c>
      <c r="C6" s="8" t="s">
        <v>255</v>
      </c>
      <c r="D6" s="24" t="s">
        <v>256</v>
      </c>
    </row>
    <row r="7" customFormat="false" ht="15" hidden="false" customHeight="true" outlineLevel="0" collapsed="false">
      <c r="A7" s="18" t="s">
        <v>257</v>
      </c>
      <c r="B7" s="7" t="s">
        <v>258</v>
      </c>
      <c r="C7" s="8" t="s">
        <v>259</v>
      </c>
      <c r="D7" s="24" t="s">
        <v>256</v>
      </c>
    </row>
    <row r="8" customFormat="false" ht="15" hidden="false" customHeight="true" outlineLevel="0" collapsed="false">
      <c r="A8" s="18" t="s">
        <v>260</v>
      </c>
      <c r="B8" s="7" t="s">
        <v>261</v>
      </c>
      <c r="C8" s="8" t="s">
        <v>262</v>
      </c>
      <c r="D8" s="24" t="s">
        <v>256</v>
      </c>
    </row>
    <row r="9" customFormat="false" ht="15" hidden="false" customHeight="true" outlineLevel="0" collapsed="false">
      <c r="A9" s="18" t="s">
        <v>263</v>
      </c>
      <c r="B9" s="7" t="s">
        <v>264</v>
      </c>
      <c r="C9" s="8" t="s">
        <v>265</v>
      </c>
      <c r="D9" s="24" t="s">
        <v>256</v>
      </c>
    </row>
    <row r="10" customFormat="false" ht="15" hidden="false" customHeight="true" outlineLevel="0" collapsed="false">
      <c r="A10" s="18" t="s">
        <v>266</v>
      </c>
      <c r="B10" s="7" t="s">
        <v>267</v>
      </c>
      <c r="C10" s="8" t="s">
        <v>268</v>
      </c>
      <c r="D10" s="24" t="s">
        <v>256</v>
      </c>
    </row>
    <row r="11" customFormat="false" ht="15" hidden="false" customHeight="true" outlineLevel="0" collapsed="false">
      <c r="A11" s="18" t="s">
        <v>269</v>
      </c>
      <c r="B11" s="7" t="s">
        <v>270</v>
      </c>
      <c r="C11" s="8" t="s">
        <v>271</v>
      </c>
      <c r="D11" s="24" t="s">
        <v>256</v>
      </c>
    </row>
    <row r="12" customFormat="false" ht="15" hidden="false" customHeight="true" outlineLevel="0" collapsed="false">
      <c r="A12" s="18" t="s">
        <v>272</v>
      </c>
      <c r="B12" s="7" t="s">
        <v>273</v>
      </c>
      <c r="C12" s="8" t="s">
        <v>274</v>
      </c>
      <c r="D12" s="24" t="s">
        <v>256</v>
      </c>
    </row>
    <row r="13" customFormat="false" ht="18.75" hidden="false" customHeight="true" outlineLevel="0" collapsed="false">
      <c r="A13" s="18" t="s">
        <v>275</v>
      </c>
      <c r="B13" s="7" t="s">
        <v>276</v>
      </c>
      <c r="C13" s="8" t="s">
        <v>277</v>
      </c>
      <c r="D13" s="24" t="s">
        <v>256</v>
      </c>
    </row>
    <row r="14" customFormat="false" ht="15" hidden="false" customHeight="true" outlineLevel="0" collapsed="false">
      <c r="A14" s="18" t="s">
        <v>278</v>
      </c>
      <c r="B14" s="7" t="s">
        <v>279</v>
      </c>
      <c r="C14" s="8" t="s">
        <v>280</v>
      </c>
      <c r="D14" s="24" t="s">
        <v>256</v>
      </c>
    </row>
    <row r="15" customFormat="false" ht="15" hidden="false" customHeight="true" outlineLevel="0" collapsed="false">
      <c r="A15" s="18" t="s">
        <v>281</v>
      </c>
      <c r="B15" s="7" t="s">
        <v>282</v>
      </c>
      <c r="C15" s="8" t="s">
        <v>283</v>
      </c>
      <c r="D15" s="24" t="s">
        <v>256</v>
      </c>
    </row>
    <row r="16" customFormat="false" ht="15" hidden="false" customHeight="true" outlineLevel="0" collapsed="false">
      <c r="A16" s="18" t="s">
        <v>284</v>
      </c>
      <c r="B16" s="7" t="s">
        <v>285</v>
      </c>
      <c r="C16" s="8" t="s">
        <v>286</v>
      </c>
      <c r="D16" s="24" t="s">
        <v>256</v>
      </c>
    </row>
    <row r="17" customFormat="false" ht="15" hidden="false" customHeight="true" outlineLevel="0" collapsed="false">
      <c r="A17" s="18" t="s">
        <v>287</v>
      </c>
      <c r="B17" s="7" t="s">
        <v>288</v>
      </c>
      <c r="C17" s="8" t="s">
        <v>289</v>
      </c>
      <c r="D17" s="24" t="s">
        <v>256</v>
      </c>
    </row>
    <row r="18" customFormat="false" ht="15" hidden="false" customHeight="true" outlineLevel="0" collapsed="false">
      <c r="A18" s="18" t="s">
        <v>290</v>
      </c>
      <c r="B18" s="7" t="s">
        <v>291</v>
      </c>
      <c r="C18" s="8" t="s">
        <v>292</v>
      </c>
      <c r="D18" s="24" t="s">
        <v>293</v>
      </c>
    </row>
    <row r="19" customFormat="false" ht="15" hidden="false" customHeight="true" outlineLevel="0" collapsed="false">
      <c r="A19" s="18" t="s">
        <v>294</v>
      </c>
      <c r="B19" s="7" t="s">
        <v>295</v>
      </c>
      <c r="C19" s="8" t="s">
        <v>296</v>
      </c>
      <c r="D19" s="24" t="s">
        <v>256</v>
      </c>
    </row>
    <row r="20" customFormat="false" ht="15" hidden="false" customHeight="true" outlineLevel="0" collapsed="false">
      <c r="A20" s="18" t="s">
        <v>297</v>
      </c>
      <c r="B20" s="7" t="s">
        <v>298</v>
      </c>
      <c r="C20" s="8" t="s">
        <v>299</v>
      </c>
      <c r="D20" s="24" t="s">
        <v>256</v>
      </c>
    </row>
    <row r="21" customFormat="false" ht="15" hidden="false" customHeight="true" outlineLevel="0" collapsed="false">
      <c r="A21" s="18" t="s">
        <v>300</v>
      </c>
      <c r="B21" s="7" t="s">
        <v>301</v>
      </c>
      <c r="C21" s="8" t="s">
        <v>302</v>
      </c>
      <c r="D21" s="24" t="s">
        <v>256</v>
      </c>
    </row>
    <row r="22" customFormat="false" ht="15" hidden="false" customHeight="true" outlineLevel="0" collapsed="false">
      <c r="A22" s="18" t="s">
        <v>303</v>
      </c>
      <c r="B22" s="7" t="s">
        <v>304</v>
      </c>
      <c r="C22" s="8" t="s">
        <v>305</v>
      </c>
      <c r="D22" s="24" t="s">
        <v>306</v>
      </c>
    </row>
    <row r="23" customFormat="false" ht="15" hidden="false" customHeight="true" outlineLevel="0" collapsed="false">
      <c r="A23" s="18" t="s">
        <v>307</v>
      </c>
      <c r="B23" s="7" t="s">
        <v>41</v>
      </c>
      <c r="C23" s="8" t="s">
        <v>308</v>
      </c>
      <c r="D23" s="24" t="s">
        <v>256</v>
      </c>
    </row>
    <row r="24" customFormat="false" ht="15" hidden="false" customHeight="true" outlineLevel="0" collapsed="false">
      <c r="A24" s="18" t="s">
        <v>309</v>
      </c>
      <c r="B24" s="7" t="s">
        <v>310</v>
      </c>
      <c r="C24" s="8" t="s">
        <v>311</v>
      </c>
      <c r="D24" s="26" t="s">
        <v>312</v>
      </c>
    </row>
    <row r="25" customFormat="false" ht="15" hidden="false" customHeight="true" outlineLevel="0" collapsed="false">
      <c r="A25" s="18" t="s">
        <v>313</v>
      </c>
      <c r="B25" s="7" t="s">
        <v>314</v>
      </c>
      <c r="C25" s="8" t="s">
        <v>311</v>
      </c>
      <c r="D25" s="26" t="s">
        <v>312</v>
      </c>
    </row>
    <row r="26" customFormat="false" ht="15" hidden="false" customHeight="true" outlineLevel="0" collapsed="false">
      <c r="A26" s="18" t="s">
        <v>315</v>
      </c>
      <c r="B26" s="7" t="s">
        <v>316</v>
      </c>
      <c r="C26" s="8" t="s">
        <v>317</v>
      </c>
      <c r="D26" s="26" t="s">
        <v>312</v>
      </c>
    </row>
    <row r="27" customFormat="false" ht="15" hidden="false" customHeight="true" outlineLevel="0" collapsed="false">
      <c r="A27" s="18" t="s">
        <v>318</v>
      </c>
      <c r="B27" s="7" t="s">
        <v>319</v>
      </c>
      <c r="C27" s="8" t="s">
        <v>320</v>
      </c>
      <c r="D27" s="26" t="s">
        <v>312</v>
      </c>
    </row>
    <row r="29" customFormat="false" ht="15" hidden="false" customHeight="true" outlineLevel="0" collapsed="false">
      <c r="A29" s="14" t="s">
        <v>86</v>
      </c>
      <c r="B29" s="14"/>
      <c r="C29" s="14"/>
      <c r="D29" s="14"/>
    </row>
    <row r="30" customFormat="false" ht="27.75" hidden="false" customHeight="true" outlineLevel="0" collapsed="false">
      <c r="A30" s="15" t="s">
        <v>321</v>
      </c>
      <c r="B30" s="15"/>
      <c r="C30" s="15"/>
      <c r="D30" s="15"/>
    </row>
    <row r="31" customFormat="false" ht="24" hidden="false" customHeight="true" outlineLevel="0" collapsed="false">
      <c r="A31" s="15" t="s">
        <v>322</v>
      </c>
      <c r="B31" s="15"/>
      <c r="C31" s="15"/>
      <c r="D31" s="15"/>
    </row>
    <row r="32" customFormat="false" ht="15" hidden="false" customHeight="true" outlineLevel="0" collapsed="false">
      <c r="A32" s="16" t="s">
        <v>125</v>
      </c>
      <c r="B32" s="16"/>
      <c r="C32" s="16"/>
      <c r="D32" s="16"/>
    </row>
  </sheetData>
  <mergeCells count="4">
    <mergeCell ref="A29:D29"/>
    <mergeCell ref="A30:D30"/>
    <mergeCell ref="A31:D31"/>
    <mergeCell ref="A32:D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8"/>
    <col collapsed="false" customWidth="true" hidden="false" outlineLevel="0" max="2" min="2" style="1" width="12"/>
    <col collapsed="false" customWidth="true" hidden="false" outlineLevel="0" max="3" min="3" style="1" width="8"/>
    <col collapsed="false" customWidth="true" hidden="false" outlineLevel="0" max="4" min="4" style="1" width="16"/>
    <col collapsed="false" customWidth="true" hidden="false" outlineLevel="0" max="5" min="5" style="1" width="18"/>
    <col collapsed="false" customWidth="true" hidden="false" outlineLevel="0" max="6" min="6" style="1" width="20"/>
    <col collapsed="false" customWidth="true" hidden="false" outlineLevel="0" max="7" min="7" style="1" width="30"/>
  </cols>
  <sheetData>
    <row r="1" customFormat="false" ht="18" hidden="false" customHeight="true" outlineLevel="0" collapsed="false">
      <c r="A1" s="2" t="s">
        <v>323</v>
      </c>
    </row>
    <row r="2" customFormat="false" ht="15" hidden="false" customHeight="true" outlineLevel="0" collapsed="false">
      <c r="A2" s="3" t="s">
        <v>324</v>
      </c>
    </row>
    <row r="4" customFormat="false" ht="15" hidden="false" customHeight="true" outlineLevel="0" collapsed="false">
      <c r="A4" s="5" t="s">
        <v>325</v>
      </c>
      <c r="B4" s="5" t="s">
        <v>326</v>
      </c>
      <c r="C4" s="5" t="s">
        <v>327</v>
      </c>
      <c r="D4" s="5" t="s">
        <v>328</v>
      </c>
      <c r="E4" s="5" t="s">
        <v>329</v>
      </c>
      <c r="F4" s="5" t="s">
        <v>330</v>
      </c>
      <c r="G4" s="5" t="s">
        <v>331</v>
      </c>
    </row>
    <row r="5" customFormat="false" ht="27.75" hidden="false" customHeight="true" outlineLevel="0" collapsed="false">
      <c r="A5" s="24" t="s">
        <v>332</v>
      </c>
      <c r="B5" s="24" t="s">
        <v>333</v>
      </c>
      <c r="C5" s="24" t="n">
        <v>4533</v>
      </c>
      <c r="D5" s="7" t="s">
        <v>334</v>
      </c>
      <c r="E5" s="27" t="s">
        <v>335</v>
      </c>
      <c r="F5" s="27" t="s">
        <v>336</v>
      </c>
      <c r="G5" s="7" t="s">
        <v>337</v>
      </c>
    </row>
    <row r="6" customFormat="false" ht="15" hidden="false" customHeight="true" outlineLevel="0" collapsed="false">
      <c r="A6" s="24" t="s">
        <v>338</v>
      </c>
      <c r="B6" s="24" t="s">
        <v>339</v>
      </c>
      <c r="C6" s="24" t="n">
        <v>18</v>
      </c>
      <c r="D6" s="7" t="s">
        <v>340</v>
      </c>
      <c r="E6" s="28" t="s">
        <v>341</v>
      </c>
      <c r="F6" s="28" t="s">
        <v>335</v>
      </c>
      <c r="G6" s="7"/>
    </row>
    <row r="7" customFormat="false" ht="15" hidden="false" customHeight="true" outlineLevel="0" collapsed="false">
      <c r="A7" s="24" t="s">
        <v>342</v>
      </c>
      <c r="B7" s="24" t="s">
        <v>343</v>
      </c>
      <c r="C7" s="24" t="n">
        <v>77</v>
      </c>
      <c r="D7" s="7" t="s">
        <v>340</v>
      </c>
      <c r="E7" s="24" t="s">
        <v>344</v>
      </c>
      <c r="F7" s="24" t="s">
        <v>341</v>
      </c>
      <c r="G7" s="7"/>
    </row>
    <row r="8" customFormat="false" ht="15" hidden="false" customHeight="true" outlineLevel="0" collapsed="false">
      <c r="A8" s="24" t="s">
        <v>345</v>
      </c>
      <c r="B8" s="24" t="s">
        <v>346</v>
      </c>
      <c r="C8" s="24" t="n">
        <v>1</v>
      </c>
      <c r="D8" s="7" t="s">
        <v>340</v>
      </c>
      <c r="E8" s="24" t="s">
        <v>347</v>
      </c>
      <c r="F8" s="24" t="s">
        <v>348</v>
      </c>
      <c r="G8" s="7"/>
    </row>
    <row r="9" customFormat="false" ht="15" hidden="false" customHeight="true" outlineLevel="0" collapsed="false">
      <c r="A9" s="24" t="s">
        <v>349</v>
      </c>
      <c r="B9" s="24" t="s">
        <v>350</v>
      </c>
      <c r="C9" s="24" t="n">
        <v>23</v>
      </c>
      <c r="D9" s="7" t="s">
        <v>340</v>
      </c>
      <c r="E9" s="24" t="s">
        <v>351</v>
      </c>
      <c r="F9" s="24" t="s">
        <v>352</v>
      </c>
      <c r="G9" s="7"/>
    </row>
    <row r="10" customFormat="false" ht="15" hidden="false" customHeight="true" outlineLevel="0" collapsed="false">
      <c r="A10" s="24" t="s">
        <v>353</v>
      </c>
      <c r="B10" s="24" t="s">
        <v>354</v>
      </c>
      <c r="C10" s="24" t="n">
        <v>18</v>
      </c>
      <c r="D10" s="7" t="s">
        <v>340</v>
      </c>
      <c r="E10" s="24" t="s">
        <v>355</v>
      </c>
      <c r="F10" s="24" t="s">
        <v>356</v>
      </c>
      <c r="G10" s="7"/>
    </row>
    <row r="11" customFormat="false" ht="15" hidden="false" customHeight="true" outlineLevel="0" collapsed="false">
      <c r="A11" s="24" t="s">
        <v>357</v>
      </c>
      <c r="B11" s="24" t="s">
        <v>358</v>
      </c>
      <c r="C11" s="24" t="n">
        <v>3</v>
      </c>
      <c r="D11" s="7" t="s">
        <v>340</v>
      </c>
      <c r="E11" s="24" t="s">
        <v>359</v>
      </c>
      <c r="F11" s="24" t="s">
        <v>360</v>
      </c>
      <c r="G11" s="7"/>
    </row>
    <row r="12" customFormat="false" ht="15" hidden="false" customHeight="true" outlineLevel="0" collapsed="false">
      <c r="A12" s="24" t="s">
        <v>361</v>
      </c>
      <c r="B12" s="24" t="s">
        <v>362</v>
      </c>
      <c r="C12" s="24" t="n">
        <v>46</v>
      </c>
      <c r="D12" s="7" t="s">
        <v>340</v>
      </c>
      <c r="E12" s="24" t="s">
        <v>363</v>
      </c>
      <c r="F12" s="24" t="s">
        <v>364</v>
      </c>
      <c r="G12" s="7"/>
    </row>
    <row r="13" customFormat="false" ht="15" hidden="false" customHeight="true" outlineLevel="0" collapsed="false">
      <c r="A13" s="24" t="s">
        <v>365</v>
      </c>
      <c r="B13" s="24" t="s">
        <v>366</v>
      </c>
      <c r="C13" s="24" t="n">
        <v>1</v>
      </c>
      <c r="D13" s="7" t="s">
        <v>340</v>
      </c>
      <c r="E13" s="24" t="s">
        <v>367</v>
      </c>
      <c r="F13" s="24" t="s">
        <v>368</v>
      </c>
      <c r="G13" s="7"/>
    </row>
    <row r="14" customFormat="false" ht="15" hidden="false" customHeight="true" outlineLevel="0" collapsed="false">
      <c r="A14" s="24" t="s">
        <v>369</v>
      </c>
      <c r="B14" s="24" t="s">
        <v>370</v>
      </c>
      <c r="C14" s="24" t="n">
        <v>11</v>
      </c>
      <c r="D14" s="7" t="s">
        <v>371</v>
      </c>
      <c r="E14" s="24" t="s">
        <v>372</v>
      </c>
      <c r="F14" s="24" t="s">
        <v>372</v>
      </c>
      <c r="G14" s="7" t="s">
        <v>373</v>
      </c>
    </row>
    <row r="15" customFormat="false" ht="15" hidden="false" customHeight="true" outlineLevel="0" collapsed="false">
      <c r="A15" s="24" t="s">
        <v>374</v>
      </c>
      <c r="B15" s="24" t="s">
        <v>375</v>
      </c>
      <c r="C15" s="24" t="n">
        <v>2</v>
      </c>
      <c r="D15" s="7" t="s">
        <v>340</v>
      </c>
      <c r="E15" s="24" t="s">
        <v>376</v>
      </c>
      <c r="F15" s="24" t="s">
        <v>376</v>
      </c>
      <c r="G15" s="7" t="s">
        <v>373</v>
      </c>
    </row>
    <row r="16" customFormat="false" ht="15" hidden="false" customHeight="true" outlineLevel="0" collapsed="false">
      <c r="A16" s="24" t="s">
        <v>377</v>
      </c>
      <c r="B16" s="24" t="s">
        <v>378</v>
      </c>
      <c r="C16" s="24" t="n">
        <v>4</v>
      </c>
      <c r="D16" s="7" t="s">
        <v>379</v>
      </c>
      <c r="E16" s="24" t="s">
        <v>380</v>
      </c>
      <c r="F16" s="24" t="s">
        <v>380</v>
      </c>
      <c r="G16" s="7" t="s">
        <v>373</v>
      </c>
    </row>
    <row r="17" customFormat="false" ht="15" hidden="false" customHeight="true" outlineLevel="0" collapsed="false">
      <c r="A17" s="24" t="s">
        <v>381</v>
      </c>
      <c r="B17" s="24" t="s">
        <v>382</v>
      </c>
      <c r="C17" s="24" t="n">
        <v>6</v>
      </c>
      <c r="D17" s="7" t="s">
        <v>383</v>
      </c>
      <c r="E17" s="24" t="s">
        <v>384</v>
      </c>
      <c r="F17" s="24" t="s">
        <v>384</v>
      </c>
      <c r="G17" s="7"/>
    </row>
    <row r="18" customFormat="false" ht="15" hidden="false" customHeight="true" outlineLevel="0" collapsed="false">
      <c r="A18" s="24" t="s">
        <v>385</v>
      </c>
      <c r="B18" s="24" t="s">
        <v>386</v>
      </c>
      <c r="C18" s="24" t="n">
        <v>6</v>
      </c>
      <c r="D18" s="7" t="s">
        <v>383</v>
      </c>
      <c r="E18" s="24" t="s">
        <v>387</v>
      </c>
      <c r="F18" s="24" t="s">
        <v>387</v>
      </c>
      <c r="G18" s="7"/>
    </row>
    <row r="19" customFormat="false" ht="15" hidden="false" customHeight="true" outlineLevel="0" collapsed="false">
      <c r="A19" s="24" t="s">
        <v>388</v>
      </c>
      <c r="B19" s="24" t="s">
        <v>389</v>
      </c>
      <c r="C19" s="24" t="n">
        <v>3</v>
      </c>
      <c r="D19" s="7" t="s">
        <v>383</v>
      </c>
      <c r="E19" s="24" t="s">
        <v>390</v>
      </c>
      <c r="F19" s="24" t="s">
        <v>390</v>
      </c>
      <c r="G19" s="7"/>
    </row>
    <row r="20" customFormat="false" ht="15" hidden="false" customHeight="true" outlineLevel="0" collapsed="false">
      <c r="A20" s="24" t="s">
        <v>391</v>
      </c>
      <c r="B20" s="24" t="s">
        <v>392</v>
      </c>
      <c r="C20" s="24" t="n">
        <v>1</v>
      </c>
      <c r="D20" s="7" t="s">
        <v>383</v>
      </c>
      <c r="E20" s="24" t="s">
        <v>372</v>
      </c>
      <c r="F20" s="24" t="s">
        <v>372</v>
      </c>
      <c r="G20" s="7"/>
    </row>
    <row r="22" customFormat="false" ht="43.5" hidden="false" customHeight="true" outlineLevel="0" collapsed="false">
      <c r="A22" s="29" t="s">
        <v>393</v>
      </c>
      <c r="B22" s="29"/>
      <c r="C22" s="29"/>
      <c r="D22" s="29"/>
      <c r="E22" s="29"/>
      <c r="F22" s="29"/>
      <c r="G22" s="29"/>
    </row>
    <row r="24" customFormat="false" ht="15" hidden="false" customHeight="true" outlineLevel="0" collapsed="false">
      <c r="A24" s="14" t="s">
        <v>86</v>
      </c>
      <c r="B24" s="14"/>
      <c r="C24" s="14"/>
      <c r="D24" s="14"/>
      <c r="E24" s="14"/>
      <c r="F24" s="14"/>
      <c r="G24" s="14"/>
    </row>
    <row r="25" customFormat="false" ht="27.75" hidden="false" customHeight="true" outlineLevel="0" collapsed="false">
      <c r="A25" s="15" t="s">
        <v>394</v>
      </c>
      <c r="B25" s="15"/>
      <c r="C25" s="15"/>
      <c r="D25" s="15"/>
      <c r="E25" s="15"/>
      <c r="F25" s="15"/>
      <c r="G25" s="15"/>
    </row>
    <row r="26" customFormat="false" ht="24" hidden="false" customHeight="true" outlineLevel="0" collapsed="false">
      <c r="A26" s="15" t="s">
        <v>395</v>
      </c>
      <c r="B26" s="15"/>
      <c r="C26" s="15"/>
      <c r="D26" s="15"/>
      <c r="E26" s="15"/>
      <c r="F26" s="15"/>
      <c r="G26" s="15"/>
    </row>
    <row r="27" customFormat="false" ht="15" hidden="false" customHeight="true" outlineLevel="0" collapsed="false">
      <c r="A27" s="16" t="s">
        <v>125</v>
      </c>
      <c r="B27" s="16"/>
      <c r="C27" s="16"/>
      <c r="D27" s="16"/>
      <c r="E27" s="16"/>
      <c r="F27" s="16"/>
      <c r="G27" s="16"/>
    </row>
  </sheetData>
  <mergeCells count="5">
    <mergeCell ref="A22:G22"/>
    <mergeCell ref="A24:G24"/>
    <mergeCell ref="A25:G25"/>
    <mergeCell ref="A26:G26"/>
    <mergeCell ref="A27:G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42"/>
    <col collapsed="false" customWidth="true" hidden="false" outlineLevel="0" max="2" min="2" style="1" width="12"/>
    <col collapsed="false" customWidth="true" hidden="false" outlineLevel="0" max="3" min="3" style="1" width="16"/>
    <col collapsed="false" customWidth="true" hidden="false" outlineLevel="0" max="4" min="4" style="1" width="50"/>
  </cols>
  <sheetData>
    <row r="1" customFormat="false" ht="18" hidden="false" customHeight="true" outlineLevel="0" collapsed="false">
      <c r="A1" s="2" t="s">
        <v>396</v>
      </c>
    </row>
    <row r="2" customFormat="false" ht="15" hidden="false" customHeight="true" outlineLevel="0" collapsed="false">
      <c r="A2" s="3" t="s">
        <v>397</v>
      </c>
    </row>
    <row r="4" customFormat="false" ht="15" hidden="false" customHeight="true" outlineLevel="0" collapsed="false">
      <c r="A4" s="5" t="s">
        <v>398</v>
      </c>
      <c r="B4" s="5" t="s">
        <v>399</v>
      </c>
      <c r="C4" s="5" t="s">
        <v>400</v>
      </c>
      <c r="D4" s="5" t="s">
        <v>401</v>
      </c>
    </row>
    <row r="5" customFormat="false" ht="15" hidden="false" customHeight="true" outlineLevel="0" collapsed="false">
      <c r="A5" s="18" t="s">
        <v>402</v>
      </c>
      <c r="B5" s="24" t="n">
        <v>1692</v>
      </c>
      <c r="C5" s="24"/>
      <c r="D5" s="8" t="s">
        <v>403</v>
      </c>
    </row>
    <row r="6" customFormat="false" ht="15" hidden="false" customHeight="true" outlineLevel="0" collapsed="false">
      <c r="A6" s="18" t="s">
        <v>404</v>
      </c>
      <c r="B6" s="24" t="n">
        <v>1691</v>
      </c>
      <c r="C6" s="24" t="s">
        <v>405</v>
      </c>
      <c r="D6" s="8" t="s">
        <v>406</v>
      </c>
    </row>
    <row r="7" customFormat="false" ht="15" hidden="false" customHeight="true" outlineLevel="0" collapsed="false">
      <c r="A7" s="18" t="s">
        <v>407</v>
      </c>
      <c r="B7" s="24" t="n">
        <v>107</v>
      </c>
      <c r="C7" s="24" t="s">
        <v>408</v>
      </c>
      <c r="D7" s="8" t="s">
        <v>409</v>
      </c>
    </row>
    <row r="8" customFormat="false" ht="15" hidden="false" customHeight="true" outlineLevel="0" collapsed="false">
      <c r="A8" s="18" t="s">
        <v>410</v>
      </c>
      <c r="B8" s="24" t="n">
        <v>1584</v>
      </c>
      <c r="C8" s="24" t="s">
        <v>411</v>
      </c>
      <c r="D8" s="8" t="s">
        <v>412</v>
      </c>
    </row>
    <row r="9" customFormat="false" ht="15" hidden="false" customHeight="true" outlineLevel="0" collapsed="false">
      <c r="A9" s="18" t="s">
        <v>413</v>
      </c>
      <c r="B9" s="24" t="n">
        <v>1482</v>
      </c>
      <c r="C9" s="24" t="s">
        <v>414</v>
      </c>
      <c r="D9" s="8" t="s">
        <v>415</v>
      </c>
    </row>
    <row r="10" customFormat="false" ht="15" hidden="false" customHeight="true" outlineLevel="0" collapsed="false">
      <c r="A10" s="18" t="s">
        <v>416</v>
      </c>
      <c r="B10" s="24" t="n">
        <v>209</v>
      </c>
      <c r="C10" s="24" t="s">
        <v>417</v>
      </c>
      <c r="D10" s="8" t="s">
        <v>418</v>
      </c>
    </row>
    <row r="11" customFormat="false" ht="15" hidden="false" customHeight="true" outlineLevel="0" collapsed="false">
      <c r="A11" s="18" t="s">
        <v>419</v>
      </c>
      <c r="B11" s="24" t="n">
        <v>9187</v>
      </c>
      <c r="C11" s="24"/>
      <c r="D11" s="8" t="s">
        <v>420</v>
      </c>
    </row>
    <row r="12" customFormat="false" ht="15" hidden="false" customHeight="true" outlineLevel="0" collapsed="false">
      <c r="A12" s="7" t="s">
        <v>421</v>
      </c>
      <c r="B12" s="24" t="n">
        <v>4629</v>
      </c>
      <c r="C12" s="24"/>
      <c r="D12" s="8" t="s">
        <v>422</v>
      </c>
    </row>
    <row r="13" customFormat="false" ht="15" hidden="false" customHeight="true" outlineLevel="0" collapsed="false">
      <c r="A13" s="7" t="s">
        <v>423</v>
      </c>
      <c r="B13" s="24" t="n">
        <v>4558</v>
      </c>
      <c r="C13" s="24"/>
      <c r="D13" s="8" t="s">
        <v>424</v>
      </c>
    </row>
    <row r="14" customFormat="false" ht="15" hidden="false" customHeight="true" outlineLevel="0" collapsed="false">
      <c r="A14" s="18" t="s">
        <v>425</v>
      </c>
      <c r="B14" s="24" t="n">
        <v>108</v>
      </c>
      <c r="C14" s="24" t="s">
        <v>426</v>
      </c>
      <c r="D14" s="8" t="s">
        <v>427</v>
      </c>
    </row>
    <row r="15" customFormat="false" ht="15" hidden="false" customHeight="true" outlineLevel="0" collapsed="false">
      <c r="A15" s="18" t="s">
        <v>428</v>
      </c>
      <c r="B15" s="24" t="s">
        <v>429</v>
      </c>
      <c r="C15" s="24" t="s">
        <v>430</v>
      </c>
      <c r="D15" s="8" t="s">
        <v>431</v>
      </c>
    </row>
    <row r="17" customFormat="false" ht="57.75" hidden="false" customHeight="true" outlineLevel="0" collapsed="false">
      <c r="A17" s="29" t="s">
        <v>432</v>
      </c>
      <c r="B17" s="29"/>
      <c r="C17" s="29"/>
      <c r="D17" s="29"/>
    </row>
    <row r="19" customFormat="false" ht="15" hidden="false" customHeight="true" outlineLevel="0" collapsed="false">
      <c r="A19" s="14" t="s">
        <v>86</v>
      </c>
      <c r="B19" s="14"/>
      <c r="C19" s="14"/>
      <c r="D19" s="14"/>
    </row>
    <row r="20" customFormat="false" ht="27.75" hidden="false" customHeight="true" outlineLevel="0" collapsed="false">
      <c r="A20" s="15" t="s">
        <v>433</v>
      </c>
      <c r="B20" s="15"/>
      <c r="C20" s="15"/>
      <c r="D20" s="15"/>
    </row>
    <row r="21" customFormat="false" ht="24" hidden="false" customHeight="true" outlineLevel="0" collapsed="false">
      <c r="A21" s="15" t="s">
        <v>434</v>
      </c>
      <c r="B21" s="15"/>
      <c r="C21" s="15"/>
      <c r="D21" s="15"/>
    </row>
    <row r="22" customFormat="false" ht="15" hidden="false" customHeight="true" outlineLevel="0" collapsed="false">
      <c r="A22" s="16" t="s">
        <v>125</v>
      </c>
      <c r="B22" s="16"/>
      <c r="C22" s="16"/>
      <c r="D22" s="16"/>
    </row>
  </sheetData>
  <mergeCells count="5">
    <mergeCell ref="A17:D17"/>
    <mergeCell ref="A19:D19"/>
    <mergeCell ref="A20:D20"/>
    <mergeCell ref="A21:D21"/>
    <mergeCell ref="A22:D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26"/>
    <col collapsed="false" customWidth="true" hidden="false" outlineLevel="0" max="2" min="2" style="1" width="20"/>
    <col collapsed="false" customWidth="true" hidden="false" outlineLevel="0" max="3" min="3" style="1" width="40"/>
    <col collapsed="false" customWidth="true" hidden="false" outlineLevel="0" max="4" min="4" style="1" width="44"/>
  </cols>
  <sheetData>
    <row r="1" customFormat="false" ht="18" hidden="false" customHeight="true" outlineLevel="0" collapsed="false">
      <c r="A1" s="2" t="s">
        <v>435</v>
      </c>
    </row>
    <row r="2" customFormat="false" ht="15" hidden="false" customHeight="true" outlineLevel="0" collapsed="false">
      <c r="A2" s="3" t="s">
        <v>436</v>
      </c>
    </row>
    <row r="4" customFormat="false" ht="15" hidden="false" customHeight="true" outlineLevel="0" collapsed="false">
      <c r="A4" s="5" t="s">
        <v>437</v>
      </c>
      <c r="B4" s="5" t="s">
        <v>438</v>
      </c>
      <c r="C4" s="5" t="s">
        <v>439</v>
      </c>
      <c r="D4" s="5" t="s">
        <v>440</v>
      </c>
    </row>
    <row r="5" customFormat="false" ht="15" hidden="false" customHeight="true" outlineLevel="0" collapsed="false">
      <c r="A5" s="18" t="s">
        <v>441</v>
      </c>
      <c r="B5" s="24" t="s">
        <v>442</v>
      </c>
      <c r="C5" s="8" t="s">
        <v>443</v>
      </c>
      <c r="D5" s="7" t="s">
        <v>430</v>
      </c>
    </row>
    <row r="6" customFormat="false" ht="15" hidden="false" customHeight="true" outlineLevel="0" collapsed="false">
      <c r="A6" s="18" t="s">
        <v>444</v>
      </c>
      <c r="B6" s="24" t="s">
        <v>445</v>
      </c>
      <c r="C6" s="8" t="s">
        <v>446</v>
      </c>
      <c r="D6" s="7" t="s">
        <v>447</v>
      </c>
    </row>
    <row r="7" customFormat="false" ht="15" hidden="false" customHeight="true" outlineLevel="0" collapsed="false">
      <c r="A7" s="18" t="s">
        <v>448</v>
      </c>
      <c r="B7" s="24" t="s">
        <v>449</v>
      </c>
      <c r="C7" s="8" t="s">
        <v>450</v>
      </c>
      <c r="D7" s="7" t="s">
        <v>451</v>
      </c>
    </row>
    <row r="8" customFormat="false" ht="15" hidden="false" customHeight="true" outlineLevel="0" collapsed="false">
      <c r="A8" s="18" t="s">
        <v>452</v>
      </c>
      <c r="B8" s="28" t="s">
        <v>453</v>
      </c>
      <c r="C8" s="8" t="s">
        <v>454</v>
      </c>
      <c r="D8" s="7" t="s">
        <v>455</v>
      </c>
    </row>
    <row r="9" customFormat="false" ht="15" hidden="false" customHeight="true" outlineLevel="0" collapsed="false">
      <c r="A9" s="18" t="s">
        <v>456</v>
      </c>
      <c r="B9" s="27" t="s">
        <v>457</v>
      </c>
      <c r="C9" s="8" t="s">
        <v>458</v>
      </c>
      <c r="D9" s="7" t="s">
        <v>459</v>
      </c>
    </row>
    <row r="10" customFormat="false" ht="15" hidden="false" customHeight="true" outlineLevel="0" collapsed="false">
      <c r="A10" s="18" t="s">
        <v>460</v>
      </c>
      <c r="B10" s="24" t="s">
        <v>461</v>
      </c>
      <c r="C10" s="8" t="s">
        <v>462</v>
      </c>
      <c r="D10" s="7" t="s">
        <v>463</v>
      </c>
    </row>
    <row r="11" customFormat="false" ht="15" hidden="false" customHeight="true" outlineLevel="0" collapsed="false">
      <c r="A11" s="18" t="s">
        <v>464</v>
      </c>
      <c r="B11" s="27" t="s">
        <v>457</v>
      </c>
      <c r="C11" s="8" t="s">
        <v>430</v>
      </c>
      <c r="D11" s="7" t="s">
        <v>465</v>
      </c>
    </row>
    <row r="12" customFormat="false" ht="15" hidden="false" customHeight="true" outlineLevel="0" collapsed="false">
      <c r="A12" s="18" t="s">
        <v>313</v>
      </c>
      <c r="B12" s="27" t="s">
        <v>457</v>
      </c>
      <c r="C12" s="8" t="s">
        <v>466</v>
      </c>
      <c r="D12" s="7" t="s">
        <v>467</v>
      </c>
    </row>
    <row r="13" customFormat="false" ht="15" hidden="false" customHeight="true" outlineLevel="0" collapsed="false">
      <c r="A13" s="18" t="s">
        <v>468</v>
      </c>
      <c r="B13" s="24" t="s">
        <v>469</v>
      </c>
      <c r="C13" s="8" t="s">
        <v>470</v>
      </c>
      <c r="D13" s="7" t="s">
        <v>471</v>
      </c>
    </row>
    <row r="14" customFormat="false" ht="15" hidden="false" customHeight="true" outlineLevel="0" collapsed="false">
      <c r="A14" s="18" t="s">
        <v>472</v>
      </c>
      <c r="B14" s="27" t="s">
        <v>457</v>
      </c>
      <c r="C14" s="8" t="s">
        <v>473</v>
      </c>
      <c r="D14" s="7" t="s">
        <v>474</v>
      </c>
    </row>
    <row r="16" customFormat="false" ht="15" hidden="false" customHeight="true" outlineLevel="0" collapsed="false">
      <c r="A16" s="14" t="s">
        <v>86</v>
      </c>
      <c r="B16" s="14"/>
      <c r="C16" s="14"/>
      <c r="D16" s="14"/>
    </row>
    <row r="17" customFormat="false" ht="27.75" hidden="false" customHeight="true" outlineLevel="0" collapsed="false">
      <c r="A17" s="15" t="s">
        <v>475</v>
      </c>
      <c r="B17" s="15"/>
      <c r="C17" s="15"/>
      <c r="D17" s="15"/>
    </row>
    <row r="18" customFormat="false" ht="24" hidden="false" customHeight="true" outlineLevel="0" collapsed="false">
      <c r="A18" s="15" t="s">
        <v>476</v>
      </c>
      <c r="B18" s="15"/>
      <c r="C18" s="15"/>
      <c r="D18" s="15"/>
    </row>
    <row r="19" customFormat="false" ht="15" hidden="false" customHeight="true" outlineLevel="0" collapsed="false">
      <c r="A19" s="16" t="s">
        <v>125</v>
      </c>
      <c r="B19" s="16"/>
      <c r="C19" s="16"/>
      <c r="D19" s="16"/>
    </row>
  </sheetData>
  <mergeCells count="4">
    <mergeCell ref="A16:D16"/>
    <mergeCell ref="A17:D17"/>
    <mergeCell ref="A18:D18"/>
    <mergeCell ref="A19:D1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2026-07-25T05:46:51Z</dcterms:created>
  <dc:creator>openpyxl</dc:creator>
  <dc:description/>
  <dc:language>en-US</dc:language>
  <cp:lastModifiedBy/>
  <dcterms:modified xsi:type="dcterms:W3CDTF">2026-07-27T22:08:34Z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